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225" i="1"/>
  <c r="K224"/>
  <c r="N224" s="1"/>
  <c r="K223"/>
  <c r="N223" s="1"/>
  <c r="K222"/>
  <c r="N222" s="1"/>
  <c r="K221"/>
  <c r="N221" s="1"/>
  <c r="K220"/>
  <c r="N220" s="1"/>
  <c r="K219"/>
  <c r="N219" s="1"/>
  <c r="K218"/>
  <c r="N211"/>
  <c r="K211"/>
  <c r="K210"/>
  <c r="K209"/>
  <c r="N209" s="1"/>
  <c r="K208"/>
  <c r="N208" s="1"/>
  <c r="K207"/>
  <c r="N207" s="1"/>
  <c r="K206"/>
  <c r="N206" s="1"/>
  <c r="K205"/>
  <c r="N205" s="1"/>
  <c r="K204"/>
  <c r="N204" s="1"/>
  <c r="K203"/>
  <c r="N203" s="1"/>
  <c r="K202"/>
  <c r="N202" s="1"/>
  <c r="N201"/>
  <c r="K201"/>
  <c r="N200"/>
  <c r="K200"/>
  <c r="N199"/>
  <c r="K199"/>
  <c r="N198"/>
  <c r="K198"/>
  <c r="N197"/>
  <c r="K197"/>
  <c r="N196"/>
  <c r="K196"/>
  <c r="N195"/>
  <c r="K195"/>
  <c r="N194"/>
  <c r="K194"/>
  <c r="N193"/>
  <c r="K193"/>
  <c r="K192"/>
  <c r="N192" s="1"/>
  <c r="K191"/>
  <c r="N191" s="1"/>
  <c r="K190"/>
  <c r="N190" s="1"/>
  <c r="N189"/>
  <c r="K189"/>
  <c r="K188"/>
  <c r="K187"/>
  <c r="N187" s="1"/>
  <c r="N186"/>
  <c r="K186"/>
  <c r="K185"/>
  <c r="K184"/>
  <c r="N184" s="1"/>
  <c r="K182"/>
  <c r="N182" s="1"/>
  <c r="K181"/>
  <c r="N181" s="1"/>
  <c r="K173"/>
  <c r="N173" s="1"/>
  <c r="K171"/>
  <c r="N171" s="1"/>
  <c r="K170"/>
  <c r="N170" s="1"/>
  <c r="K169"/>
  <c r="N169" s="1"/>
  <c r="N168"/>
  <c r="K168"/>
  <c r="N167"/>
  <c r="K167"/>
  <c r="N166"/>
  <c r="K166"/>
  <c r="N163"/>
  <c r="K163"/>
  <c r="N161"/>
  <c r="K160"/>
  <c r="K159"/>
  <c r="N159" s="1"/>
  <c r="K155"/>
  <c r="N155" s="1"/>
  <c r="K153"/>
  <c r="N153" s="1"/>
  <c r="K152"/>
  <c r="N152" s="1"/>
  <c r="K151"/>
  <c r="N151" s="1"/>
  <c r="N150"/>
  <c r="K150"/>
  <c r="K149"/>
  <c r="N149" s="1"/>
  <c r="K146"/>
  <c r="N146" s="1"/>
  <c r="N144"/>
  <c r="K144"/>
  <c r="N141"/>
  <c r="K141"/>
  <c r="K140"/>
  <c r="K139"/>
  <c r="N139" s="1"/>
  <c r="K138"/>
  <c r="K137"/>
  <c r="N137" s="1"/>
  <c r="K136"/>
  <c r="N136" s="1"/>
  <c r="K134"/>
  <c r="N134" s="1"/>
  <c r="N133"/>
  <c r="K133"/>
  <c r="K132"/>
  <c r="N132" s="1"/>
  <c r="N131"/>
  <c r="K131"/>
  <c r="N130"/>
  <c r="K130"/>
  <c r="N129"/>
  <c r="K129"/>
  <c r="K128"/>
  <c r="N128" s="1"/>
  <c r="N127"/>
  <c r="K127"/>
  <c r="N126"/>
  <c r="K126"/>
  <c r="N125"/>
  <c r="K125"/>
  <c r="N124"/>
  <c r="K124"/>
  <c r="N123"/>
  <c r="K123"/>
  <c r="K122"/>
  <c r="K121"/>
  <c r="N121" s="1"/>
  <c r="K119"/>
  <c r="N119" s="1"/>
  <c r="K116"/>
  <c r="N116" s="1"/>
  <c r="K115"/>
  <c r="N115" s="1"/>
  <c r="K114"/>
  <c r="N114" s="1"/>
  <c r="K113"/>
  <c r="N113" s="1"/>
  <c r="K112"/>
  <c r="N112" s="1"/>
  <c r="N111"/>
  <c r="K111"/>
  <c r="N110"/>
  <c r="K110"/>
  <c r="N109"/>
  <c r="K109"/>
  <c r="N108"/>
  <c r="K108"/>
  <c r="N107"/>
  <c r="K107"/>
  <c r="N106"/>
  <c r="K106"/>
  <c r="N105"/>
  <c r="K105"/>
  <c r="K104"/>
  <c r="N104" s="1"/>
  <c r="K103"/>
  <c r="K102"/>
  <c r="N102" s="1"/>
  <c r="K101"/>
  <c r="K100"/>
  <c r="K99"/>
  <c r="N99" s="1"/>
  <c r="K97"/>
  <c r="K96"/>
  <c r="N96" s="1"/>
  <c r="N95"/>
  <c r="K95"/>
  <c r="N94"/>
  <c r="K94"/>
  <c r="N93"/>
  <c r="K93"/>
  <c r="N92"/>
  <c r="K92"/>
  <c r="N91"/>
  <c r="K91"/>
  <c r="N90"/>
  <c r="K90"/>
  <c r="N89"/>
  <c r="K89"/>
  <c r="N88"/>
  <c r="K88"/>
  <c r="N87"/>
  <c r="K87"/>
  <c r="N86"/>
  <c r="K86"/>
  <c r="N85"/>
  <c r="K85"/>
  <c r="N84"/>
  <c r="K84"/>
  <c r="N83"/>
  <c r="K83"/>
  <c r="N82"/>
  <c r="K82"/>
  <c r="N81"/>
  <c r="K81"/>
  <c r="N80"/>
  <c r="K80"/>
  <c r="N79"/>
  <c r="K79"/>
  <c r="N78"/>
  <c r="K78"/>
  <c r="K77"/>
  <c r="N77" s="1"/>
  <c r="N76"/>
  <c r="K76"/>
  <c r="N75"/>
  <c r="K75"/>
  <c r="N74"/>
  <c r="K74"/>
  <c r="N73"/>
  <c r="K73"/>
  <c r="N72"/>
  <c r="K72"/>
  <c r="N71"/>
  <c r="K71"/>
  <c r="N70"/>
  <c r="K70"/>
  <c r="N69"/>
  <c r="K69"/>
  <c r="N68"/>
  <c r="K68"/>
  <c r="N67"/>
  <c r="K67"/>
  <c r="N66"/>
  <c r="K66"/>
  <c r="N65"/>
  <c r="K65"/>
  <c r="N64"/>
  <c r="K64"/>
  <c r="N63"/>
  <c r="K63"/>
  <c r="K62"/>
  <c r="N62" s="1"/>
  <c r="N61"/>
  <c r="K61"/>
  <c r="N60"/>
  <c r="K60"/>
  <c r="N59"/>
  <c r="K59"/>
  <c r="N58"/>
  <c r="K58"/>
  <c r="N57"/>
  <c r="K57"/>
  <c r="N56"/>
  <c r="K56"/>
  <c r="N55"/>
  <c r="K55"/>
  <c r="N54"/>
  <c r="K54"/>
  <c r="N53"/>
  <c r="K53"/>
  <c r="N52"/>
  <c r="K52"/>
  <c r="N51"/>
  <c r="K51"/>
  <c r="N50"/>
  <c r="K50"/>
  <c r="K49"/>
  <c r="N49" s="1"/>
  <c r="K48"/>
  <c r="N48" s="1"/>
  <c r="K47"/>
  <c r="N47" s="1"/>
  <c r="K46"/>
  <c r="N46" s="1"/>
  <c r="K45"/>
  <c r="N45" s="1"/>
  <c r="K44"/>
  <c r="N44" s="1"/>
  <c r="N43"/>
  <c r="K43"/>
  <c r="N42"/>
  <c r="K42"/>
  <c r="N41"/>
  <c r="K41"/>
  <c r="N40"/>
  <c r="K40"/>
  <c r="N39"/>
  <c r="K39"/>
  <c r="N38"/>
  <c r="K38"/>
  <c r="N37"/>
  <c r="K37"/>
  <c r="N36"/>
  <c r="K36"/>
  <c r="N35"/>
  <c r="K35"/>
  <c r="N34"/>
  <c r="K34"/>
  <c r="N33"/>
  <c r="K33"/>
  <c r="K32"/>
  <c r="N32" s="1"/>
  <c r="K31"/>
  <c r="N31" s="1"/>
  <c r="K30"/>
  <c r="K29"/>
  <c r="K28"/>
  <c r="N28" s="1"/>
  <c r="K27"/>
  <c r="N27" s="1"/>
  <c r="K26"/>
  <c r="N26" s="1"/>
  <c r="N25"/>
  <c r="K25"/>
  <c r="K24"/>
  <c r="N24" s="1"/>
  <c r="K23"/>
  <c r="N23" s="1"/>
  <c r="K22"/>
  <c r="N22" s="1"/>
  <c r="K21"/>
  <c r="N21" s="1"/>
  <c r="K20"/>
  <c r="N20" s="1"/>
  <c r="K19"/>
  <c r="N19" s="1"/>
  <c r="K18"/>
  <c r="N18" s="1"/>
  <c r="K17"/>
  <c r="N17" s="1"/>
  <c r="K16"/>
  <c r="N16" s="1"/>
  <c r="N15"/>
  <c r="K15"/>
  <c r="N14"/>
  <c r="K14"/>
  <c r="N13"/>
  <c r="K13"/>
  <c r="N12"/>
  <c r="K12"/>
  <c r="N11"/>
  <c r="K11"/>
  <c r="N10"/>
  <c r="K10"/>
  <c r="N9"/>
  <c r="K9"/>
  <c r="K8"/>
  <c r="N8" s="1"/>
</calcChain>
</file>

<file path=xl/sharedStrings.xml><?xml version="1.0" encoding="utf-8"?>
<sst xmlns="http://schemas.openxmlformats.org/spreadsheetml/2006/main" count="954" uniqueCount="553">
  <si>
    <r>
      <t xml:space="preserve">H. AYUNTAMIENTO DE </t>
    </r>
    <r>
      <rPr>
        <b/>
        <u/>
        <sz val="18"/>
        <rFont val="Arial"/>
        <family val="2"/>
      </rPr>
      <t>CONCEPCION DEL ORO, ZAC.</t>
    </r>
  </si>
  <si>
    <t>PLANTILLA DE PERSONAL ADMINISTRACIÓN 2013-2016</t>
  </si>
  <si>
    <t xml:space="preserve">                          REPORTE DE CATEGORIAS Y PLAZAS CORRESPONDIENTE A SEPTIEMBRE DE 2014</t>
  </si>
  <si>
    <t xml:space="preserve"> </t>
  </si>
  <si>
    <t>R.F.C.</t>
  </si>
  <si>
    <t xml:space="preserve">           N  O  M  B  R  E </t>
  </si>
  <si>
    <t>CARGO</t>
  </si>
  <si>
    <t>BASE</t>
  </si>
  <si>
    <t>CONFIANZA</t>
  </si>
  <si>
    <t>EVENTUAL</t>
  </si>
  <si>
    <t>COMI-SIONADO</t>
  </si>
  <si>
    <t xml:space="preserve">SUELDO </t>
  </si>
  <si>
    <t>COMPENSACIÓN / COMISIÓN</t>
  </si>
  <si>
    <t>OTRAS PERCEPCIONES</t>
  </si>
  <si>
    <t>TOTAL PERC.</t>
  </si>
  <si>
    <t>SEMANAL</t>
  </si>
  <si>
    <t>QUINCENAL</t>
  </si>
  <si>
    <t>MENSUAL</t>
  </si>
  <si>
    <t>BAGM-640705</t>
  </si>
  <si>
    <t>MA. MAGDALENA BADILLO GARCIA</t>
  </si>
  <si>
    <t>SRIA. MECANOG.</t>
  </si>
  <si>
    <t>X</t>
  </si>
  <si>
    <t>ROMB-530501</t>
  </si>
  <si>
    <t>BERTHA ALICIA ROBLEDO MORENO</t>
  </si>
  <si>
    <t>AUXILIAR AGUA POTABLE</t>
  </si>
  <si>
    <t>RERE-571021</t>
  </si>
  <si>
    <t>ESTHER REYNA DE LA ROSA</t>
  </si>
  <si>
    <t>OFICIAL REG. CIVIL</t>
  </si>
  <si>
    <t>RAAM-740322</t>
  </si>
  <si>
    <t>MARICELA RAMIREZ ANGUIANO</t>
  </si>
  <si>
    <t>AUXILIAR TESORERIA</t>
  </si>
  <si>
    <t>ROCA-670802</t>
  </si>
  <si>
    <t>MA.DE LOS ANGELES RDZ.CEPEDA</t>
  </si>
  <si>
    <t>AARJ530525JH0</t>
  </si>
  <si>
    <t>MARIA DE JESUS ALVAREZ RODRIGUEZ</t>
  </si>
  <si>
    <t>SECRETARIA DIF</t>
  </si>
  <si>
    <t>GOAM-641224</t>
  </si>
  <si>
    <t>MARTINA DE J. GLEZ. ARGUELLO</t>
  </si>
  <si>
    <t>AUXILIAR DE REGISTRO CIVIL</t>
  </si>
  <si>
    <t>AIGG-770417</t>
  </si>
  <si>
    <t>MARIA GUADALUPE ALVIZO GONZALEZ</t>
  </si>
  <si>
    <t>AUXILIAR REG. CIVIL</t>
  </si>
  <si>
    <t>SAGR-590907</t>
  </si>
  <si>
    <t>MA. DEL REFUGIO SALAZAR GOMEZ</t>
  </si>
  <si>
    <t>AUXILIAR EN CATASTRO</t>
  </si>
  <si>
    <t>NAEE-690916</t>
  </si>
  <si>
    <t>MA. ESTELA NAJERA EUFRACIO</t>
  </si>
  <si>
    <t>AUXILIAR DE OBRAS P.</t>
  </si>
  <si>
    <t>JAMP-650112</t>
  </si>
  <si>
    <t>PATRICIA JARAMILLO MUÑOZ</t>
  </si>
  <si>
    <t>ENC. DE BIBLIOTECA</t>
  </si>
  <si>
    <t>BAGV-601119</t>
  </si>
  <si>
    <t>VIRGINIA BADILLO GARCIA</t>
  </si>
  <si>
    <t>CUBM-711124</t>
  </si>
  <si>
    <t>MARINA IDALIA CUELLAR BADILLO</t>
  </si>
  <si>
    <t>AUXILIAR OFICINA TRANSITO</t>
  </si>
  <si>
    <t>PETF-681012</t>
  </si>
  <si>
    <t>FRANCISCO JAVIER PEDROZA TORRES</t>
  </si>
  <si>
    <t>CHOFER DIF</t>
  </si>
  <si>
    <t>GOAA-590405</t>
  </si>
  <si>
    <t>J. ANGEL GONZALEZ ARGUELLO</t>
  </si>
  <si>
    <t>CHOFER</t>
  </si>
  <si>
    <t>GOAJ-660424</t>
  </si>
  <si>
    <t>JAVIER R. GONZALEZ ARGUELLO</t>
  </si>
  <si>
    <t>HEBH-491223</t>
  </si>
  <si>
    <t>HIPOLITO HERNANDEZ BARBOZA</t>
  </si>
  <si>
    <t>OP. MAQ. RETROEXCAVADORA</t>
  </si>
  <si>
    <t>MAHJ-580612</t>
  </si>
  <si>
    <t>JESUS MARTINEZ HERNANDEZ</t>
  </si>
  <si>
    <t>PEON</t>
  </si>
  <si>
    <t>MAHA-640116</t>
  </si>
  <si>
    <t>APOLONIO MARTINEZ HERNANDEZ</t>
  </si>
  <si>
    <t>LECJ-550523</t>
  </si>
  <si>
    <t>JUAN LEIJA CRISTERNA</t>
  </si>
  <si>
    <t>MOZA-701027</t>
  </si>
  <si>
    <t>ARMANDO MORENO ZAMARRON</t>
  </si>
  <si>
    <t>GACA531202F89</t>
  </si>
  <si>
    <t>AURELIO GARCIA COLUNGA</t>
  </si>
  <si>
    <t>HEQP6102238G2</t>
  </si>
  <si>
    <t>PEDRO  HERNANDEZ QUINTERO</t>
  </si>
  <si>
    <t>GAVV-660217</t>
  </si>
  <si>
    <t>VICENTE GARCIA VALLEJO</t>
  </si>
  <si>
    <t>AOMM-650830</t>
  </si>
  <si>
    <t>MANUEL ACOSTA MONSIVAIS</t>
  </si>
  <si>
    <t>JARDINERO</t>
  </si>
  <si>
    <t>LIBR-550518</t>
  </si>
  <si>
    <t>RAMON LINARES BRAHAM</t>
  </si>
  <si>
    <t>INSPECTOR</t>
  </si>
  <si>
    <t>RAMM-691220</t>
  </si>
  <si>
    <t>MARIN RAMIREZ MARTINEZ</t>
  </si>
  <si>
    <t>POLICIA</t>
  </si>
  <si>
    <t xml:space="preserve">MESG-541229 </t>
  </si>
  <si>
    <t>J. GUADALUPE MERCADO SALAS</t>
  </si>
  <si>
    <t>AACM-611212</t>
  </si>
  <si>
    <t>MANUEL ALVAREZ CARMONA</t>
  </si>
  <si>
    <t>PEON OBRAS PUBLICAS</t>
  </si>
  <si>
    <t>QUSP-561030</t>
  </si>
  <si>
    <t>PEDRO QUIROZ SOLIS</t>
  </si>
  <si>
    <t>RULJ-700115</t>
  </si>
  <si>
    <t>JORGE RUIZ LUNA</t>
  </si>
  <si>
    <t>ROCR-690829-1E4</t>
  </si>
  <si>
    <t>ROSA RODRIGUEZ CORONADO</t>
  </si>
  <si>
    <t>AUXILIAR DE TESORERIA</t>
  </si>
  <si>
    <t>LURA-670920</t>
  </si>
  <si>
    <t>ARTURO LUNA RAMOS</t>
  </si>
  <si>
    <t>ALBAÑIL</t>
  </si>
  <si>
    <t>RARG-661210-TF1</t>
  </si>
  <si>
    <t>JOSE GUADALUPE RAMOS RANGEL</t>
  </si>
  <si>
    <t>AUX. BIBLIOTECA PÚBLICA</t>
  </si>
  <si>
    <t>CUBE-610116</t>
  </si>
  <si>
    <t>MA. ESTHELA CUELLAR BADILLO</t>
  </si>
  <si>
    <t>AUX. OFICINA AGUA P.</t>
  </si>
  <si>
    <t>CALP-640202</t>
  </si>
  <si>
    <t>PERFECTO CASTRO LEDEZMA</t>
  </si>
  <si>
    <t>BOMBERO</t>
  </si>
  <si>
    <t>LEQB560213QY1</t>
  </si>
  <si>
    <t xml:space="preserve">BERNARDINO LEIJA QUIROZ </t>
  </si>
  <si>
    <t>VAGJ-500805</t>
  </si>
  <si>
    <t>JESUS VALLEJO GALLEGOS</t>
  </si>
  <si>
    <t>RIAF-550530</t>
  </si>
  <si>
    <t>FERNANDO RICO ARMENDARIZ</t>
  </si>
  <si>
    <t>LEQV-520719</t>
  </si>
  <si>
    <t>VICENTE LEIJA QUIROZ</t>
  </si>
  <si>
    <t>MAFP-560429</t>
  </si>
  <si>
    <t>PEDRO MARTINEZ FERREL</t>
  </si>
  <si>
    <t>TUBERO</t>
  </si>
  <si>
    <t>NUGR640418TW0</t>
  </si>
  <si>
    <t>RAMON NUÑEZ GARCIA</t>
  </si>
  <si>
    <t>GACF-760703</t>
  </si>
  <si>
    <t>FRANCISCO JAVIER GALVAN CAMARILLO</t>
  </si>
  <si>
    <t>RAHA-690316</t>
  </si>
  <si>
    <t>JOSE ABRAHAM RAMIREZ HERNANDEZ</t>
  </si>
  <si>
    <t>OBRAS PUBLICAS</t>
  </si>
  <si>
    <t>CAMC-750315-3WA</t>
  </si>
  <si>
    <t>CIRILDO CANIZALEZ MARTINEZ</t>
  </si>
  <si>
    <t>LAIM-560819</t>
  </si>
  <si>
    <t>MARIANO LARA IBARRA</t>
  </si>
  <si>
    <t>AFANADOR</t>
  </si>
  <si>
    <t>GULJ-540816</t>
  </si>
  <si>
    <t>JUAN FRANCISCO GUILLEN DE LARA</t>
  </si>
  <si>
    <t>TESORERO</t>
  </si>
  <si>
    <t>MAJM-610831</t>
  </si>
  <si>
    <t>MARCO ANTONIO MARTINEZ JARAMILLO</t>
  </si>
  <si>
    <t>SUB DIR. AGUA POTABLE</t>
  </si>
  <si>
    <t>CECC-680928</t>
  </si>
  <si>
    <t>MARIA DEL CARMEN CEPEDA COSTEIRA</t>
  </si>
  <si>
    <t>AUXILIAR EN BIBILIOTECA</t>
  </si>
  <si>
    <t>MOCR-560821-7R2</t>
  </si>
  <si>
    <t>RAMON MONTEJANO CEPEDA</t>
  </si>
  <si>
    <t>ALCALDE</t>
  </si>
  <si>
    <t>LOCH-740826</t>
  </si>
  <si>
    <t>HECTOR MANUEL LOPEZ CORTES</t>
  </si>
  <si>
    <t>COBRADOR DE PLAZA</t>
  </si>
  <si>
    <t>TOGJ-641225-DJ8</t>
  </si>
  <si>
    <t>JESUS SALVADOR TORRES GARCIA</t>
  </si>
  <si>
    <t>T. EN MANTE DE COMPUTO</t>
  </si>
  <si>
    <t>SECC-711031-P74</t>
  </si>
  <si>
    <t>MARIA DEL CARMEN SERNA CEPEDA</t>
  </si>
  <si>
    <t>SECRETARIA PART. DE PDTE.</t>
  </si>
  <si>
    <t>BARR-520208</t>
  </si>
  <si>
    <t>RAMON BASURTO RIVERA</t>
  </si>
  <si>
    <t>LUNC541104K39</t>
  </si>
  <si>
    <t>CARLOS LUNA NANEZ</t>
  </si>
  <si>
    <t>REAJ-680224</t>
  </si>
  <si>
    <t>MARIA DE JESUS REYNA ARELLANO</t>
  </si>
  <si>
    <t>MAHJ-760309</t>
  </si>
  <si>
    <t>JORGE HERNANDEZ MARTINEZ</t>
  </si>
  <si>
    <t>AUX. RASTRO</t>
  </si>
  <si>
    <t>LEOO780907H57</t>
  </si>
  <si>
    <t>OMAR LEDEZMA CELESTINO</t>
  </si>
  <si>
    <t>AAGO-850330</t>
  </si>
  <si>
    <t>OLGA PATRICIA ARREDONDO GONZALEZ</t>
  </si>
  <si>
    <t>AUXILIAR TERAPIA FISICA</t>
  </si>
  <si>
    <t>AARB-620505</t>
  </si>
  <si>
    <t>BENITO ALVAREZ RODRIGUEZ</t>
  </si>
  <si>
    <t>TOBI-691223</t>
  </si>
  <si>
    <t>JESUS ISMAEL TORRES BARBOZA</t>
  </si>
  <si>
    <t>OPERADOR</t>
  </si>
  <si>
    <t>LURA-590712</t>
  </si>
  <si>
    <t>ANTONIO LUNA RAUDALES</t>
  </si>
  <si>
    <t>RERC-600304</t>
  </si>
  <si>
    <t>CASIMIRO REYES RIVERA</t>
  </si>
  <si>
    <t>VIGILANTE AUDITORIO MPAL.</t>
  </si>
  <si>
    <t>GARJ7911309L9</t>
  </si>
  <si>
    <t>JUAN ANTONIO GARCIA RODRIGUEZ</t>
  </si>
  <si>
    <t>BIHJ-830120</t>
  </si>
  <si>
    <t>JUAN ANTONIO BRIONES HUERTA</t>
  </si>
  <si>
    <t>QUMJ-790512</t>
  </si>
  <si>
    <t>JAIME OMAR QUIROZ MORENO</t>
  </si>
  <si>
    <t>GABA-690514-UP9</t>
  </si>
  <si>
    <t>GARCIA BECERRA ANGELICA MARIA</t>
  </si>
  <si>
    <t>AFANADORA  EN MERCADO</t>
  </si>
  <si>
    <t>RACL-451230</t>
  </si>
  <si>
    <t>LAZARO RAMIREZ CISNEROS</t>
  </si>
  <si>
    <t>COHA-600301</t>
  </si>
  <si>
    <t>ANICETO CORONADO HERNANDEZ</t>
  </si>
  <si>
    <t>MANL-620825</t>
  </si>
  <si>
    <t>JOSE LUIS MARTINEZ NAJERA</t>
  </si>
  <si>
    <t>EAAM-561026</t>
  </si>
  <si>
    <t>MANUEL ESCAREÑO AVILA</t>
  </si>
  <si>
    <t>MECV-510309</t>
  </si>
  <si>
    <t>VICTOR MANUEL MENDOZA CENICEROS</t>
  </si>
  <si>
    <t>RENS730419BY1</t>
  </si>
  <si>
    <t>JOSE SANTOS REYNA NARVAEZ</t>
  </si>
  <si>
    <t>QULG-550828</t>
  </si>
  <si>
    <t>JOSE GUADALUPE QUINTERO LAREDO</t>
  </si>
  <si>
    <t>MOVF-790212</t>
  </si>
  <si>
    <t>FRANCISCO JAVIER MORENO VAZQUEZ</t>
  </si>
  <si>
    <t>GOCP-550630</t>
  </si>
  <si>
    <t>PEDRO GOMEZ CASTRO</t>
  </si>
  <si>
    <t>PAGA-661128</t>
  </si>
  <si>
    <t>ANDREA PALOMO GARCIA</t>
  </si>
  <si>
    <t>AFANADORA</t>
  </si>
  <si>
    <t>SACM-800302</t>
  </si>
  <si>
    <t>JOSE MANUEL SANCHEZ CEPEDA</t>
  </si>
  <si>
    <t>CABL-660729</t>
  </si>
  <si>
    <t>LAURA VERONICA CARRILLO BRIONES</t>
  </si>
  <si>
    <t>ELAB. CARTILLAS MILITARES</t>
  </si>
  <si>
    <t>HERR-880430-II1</t>
  </si>
  <si>
    <t>HERNANDEZ REYES RENE MARCELINO</t>
  </si>
  <si>
    <t>AUCJ-701114</t>
  </si>
  <si>
    <t>JUAN CARLOS ANGUIANO CEPEDA</t>
  </si>
  <si>
    <t>LEQA-430618</t>
  </si>
  <si>
    <t>ANASTACIO LEIJA QUIROZ</t>
  </si>
  <si>
    <t>HECC-881010</t>
  </si>
  <si>
    <t>CLARIBEL HERNANDEZ CORONA</t>
  </si>
  <si>
    <t>GARR-481116</t>
  </si>
  <si>
    <t>ROGELIO GARCIA RODRIGUEZ</t>
  </si>
  <si>
    <t>GUPJ-701020-MC6</t>
  </si>
  <si>
    <t>J. GUADALUPE GUZMAN PAEZ</t>
  </si>
  <si>
    <t>VASR-530601</t>
  </si>
  <si>
    <t>ROSARIO VALLEJO SANCHEZ</t>
  </si>
  <si>
    <t>GURJ-650725</t>
  </si>
  <si>
    <t>JUAN GUTIERREZ RODRIGUEZ</t>
  </si>
  <si>
    <t>ZASA-460427</t>
  </si>
  <si>
    <t>ANASTACIO ZAVALA SANCHEZ</t>
  </si>
  <si>
    <t>LOHR-650610</t>
  </si>
  <si>
    <t>REYNALDO CORTEZ HERNANDEZ</t>
  </si>
  <si>
    <t>OP. MAQ. BULLDOZER</t>
  </si>
  <si>
    <t>TEEC610428PE1</t>
  </si>
  <si>
    <t>CARLOS AUGUSTO TREVIÑO ESTRADA</t>
  </si>
  <si>
    <t>TOGA790520AQ3</t>
  </si>
  <si>
    <t>ALBA SAYONARA TORRES GARCIA</t>
  </si>
  <si>
    <t>AUX. INSTANCIA DE DIA</t>
  </si>
  <si>
    <t>DIRG-730421</t>
  </si>
  <si>
    <t>GLORIA GRISELDA DIMAS RAMOS</t>
  </si>
  <si>
    <t>TRANSITO</t>
  </si>
  <si>
    <t>HEMF-820503</t>
  </si>
  <si>
    <t>JOSE FRANCISCO HERNANDEZ MALDONADO</t>
  </si>
  <si>
    <t>AUX. DES. AGROPECUARIO</t>
  </si>
  <si>
    <t>REVC890711-DA7</t>
  </si>
  <si>
    <t>CLAUDIA DIYONEIRA REYNA VAZQUEZ</t>
  </si>
  <si>
    <t>ENC. CEIDS</t>
  </si>
  <si>
    <t>RERG-700716</t>
  </si>
  <si>
    <t>GRISELDA ENRIQUETA REYNA DE LA ROSA</t>
  </si>
  <si>
    <t>AUXILIAR DESARROLLO EC.</t>
  </si>
  <si>
    <t>JARA-620311</t>
  </si>
  <si>
    <t>ARCELIA JARAMILLO RIOS</t>
  </si>
  <si>
    <t>TRABAJADORA SOC. DIF</t>
  </si>
  <si>
    <t>MAHJ530525-GB7</t>
  </si>
  <si>
    <t>JUAN MARTINEZ HERNANDEZ</t>
  </si>
  <si>
    <t>HECA-680623</t>
  </si>
  <si>
    <t>ALICIA HERNANDEZ CORONA</t>
  </si>
  <si>
    <t>BARRENDERA</t>
  </si>
  <si>
    <t>GADT-641015</t>
  </si>
  <si>
    <t>MARIA TERESA GARCIA DAVILA</t>
  </si>
  <si>
    <t>GURG-750125</t>
  </si>
  <si>
    <t>GABRIEL GUTIERREZ RODRIGUEZ</t>
  </si>
  <si>
    <t>NAVM-680320</t>
  </si>
  <si>
    <t>MARTIN ISABEL NAJERA VALLEJO</t>
  </si>
  <si>
    <t>GURF-640823</t>
  </si>
  <si>
    <t>FRANCISCO JAVIER GUTIERREZ RODRIGUEZ</t>
  </si>
  <si>
    <t>LERF750728J28</t>
  </si>
  <si>
    <t>FERNANDO LEIJA RODRIGUEZ</t>
  </si>
  <si>
    <t>MACI-420327</t>
  </si>
  <si>
    <t>ISMAEL MARTINEZ CALVILLO</t>
  </si>
  <si>
    <t>LEFJ-790707</t>
  </si>
  <si>
    <t>JUAN FRANCISCO LEOS FRAGOSO</t>
  </si>
  <si>
    <t>LASJ-800I07</t>
  </si>
  <si>
    <t>JUANA ALICIA LAREDO SALAZAR</t>
  </si>
  <si>
    <t>AUXILIAR DEL SINDICO MPAL.</t>
  </si>
  <si>
    <t>GAMJ-740430</t>
  </si>
  <si>
    <t>JESUS ROBERTO GARZA MORENO</t>
  </si>
  <si>
    <t>RUGC921127HA3</t>
  </si>
  <si>
    <t>CHRISTIAN JORGE RUIZ GARZA</t>
  </si>
  <si>
    <t>LECTURISTA EN A.P.</t>
  </si>
  <si>
    <t>ROSE-830508</t>
  </si>
  <si>
    <t>ELIUD ROCHA SILVA</t>
  </si>
  <si>
    <t>PAGJ510604SH6</t>
  </si>
  <si>
    <t>J. JESUS PAEZ GUERRERO</t>
  </si>
  <si>
    <t>HEMR700530FU7</t>
  </si>
  <si>
    <t>RAMON HERNANDEZ MACIAS</t>
  </si>
  <si>
    <t>MAAD-570916</t>
  </si>
  <si>
    <t>DAVID MARTINEZ ALVAREZ</t>
  </si>
  <si>
    <t>GARL920318R90</t>
  </si>
  <si>
    <t>JOSE LUIS GARCIA RODRIGUEZ</t>
  </si>
  <si>
    <t>RARG-660312</t>
  </si>
  <si>
    <t>GREGORIO RAMIREZ RODRIGUEZ</t>
  </si>
  <si>
    <t>COAG-800102</t>
  </si>
  <si>
    <t>GERARDO CORONADO ANGUIANO</t>
  </si>
  <si>
    <t>MESA-870412-9J8</t>
  </si>
  <si>
    <t>MENDOZA SILVA ANDRES</t>
  </si>
  <si>
    <t>ROOE-580605</t>
  </si>
  <si>
    <t>EVODIO RODRIGUEZ ORDOÑEZ</t>
  </si>
  <si>
    <t>PEON AGUA POTABLE</t>
  </si>
  <si>
    <t>PUMF-571115</t>
  </si>
  <si>
    <t>FRANCISCO PUENTE MERCADO</t>
  </si>
  <si>
    <t>RIPG9306207E6</t>
  </si>
  <si>
    <t>GLENDA JOSEFINA RIOS PACHECO</t>
  </si>
  <si>
    <t>AUXILIAR BIBLIOTECA</t>
  </si>
  <si>
    <t>HEMS-671218</t>
  </si>
  <si>
    <t>SERAPIO HERNANDEZ MARTINEZ</t>
  </si>
  <si>
    <t>BRHJ-741210</t>
  </si>
  <si>
    <t xml:space="preserve">JOSE GUADALUPE BRIONES HUERTA </t>
  </si>
  <si>
    <t xml:space="preserve"> OBRAS PUBLICAS</t>
  </si>
  <si>
    <t>MAAR-710810</t>
  </si>
  <si>
    <t>RUBEN MARTINEZ ALVAREZ</t>
  </si>
  <si>
    <t>REMJ-630719-AI8</t>
  </si>
  <si>
    <t>J. REFUGIO REYES MORENO</t>
  </si>
  <si>
    <t>ENCARGADO DE PANTEON</t>
  </si>
  <si>
    <t>MAMF811009UQA</t>
  </si>
  <si>
    <t>FIDEL MARTINEZ MORALES</t>
  </si>
  <si>
    <t>MAJA-770218-8G7</t>
  </si>
  <si>
    <t>JOSE ANTONIO MAGALLAN JIMENEZ</t>
  </si>
  <si>
    <t>DIRECTOR DES. ECONOMICO</t>
  </si>
  <si>
    <t>ROTO540920B44</t>
  </si>
  <si>
    <t>OCTAVIO RODRIGUEZ TORRES</t>
  </si>
  <si>
    <t>GUARDABOSQUES</t>
  </si>
  <si>
    <t>RIPL-740710-BX1</t>
  </si>
  <si>
    <t>JOSE LUIS RIVERA PEREZ</t>
  </si>
  <si>
    <t>CULS-741209-DY1</t>
  </si>
  <si>
    <t>MARIA SANJUANA CRUZ LLANAS</t>
  </si>
  <si>
    <t>CONTRALORA</t>
  </si>
  <si>
    <t>LOFJ-680915-ID5</t>
  </si>
  <si>
    <t>JUAN PABLO LOPEZ FLORES</t>
  </si>
  <si>
    <t>DIRECTOR AGUA POTABLE</t>
  </si>
  <si>
    <t>RERB-590404-HI5</t>
  </si>
  <si>
    <t xml:space="preserve">BENJAMIN REYNA DE LA ROSA </t>
  </si>
  <si>
    <t>DIRECTOR OBRAS PUBLICAS</t>
  </si>
  <si>
    <t>CAAJ-880722-823</t>
  </si>
  <si>
    <t>JUAN CARLOS CHAIREZ ALVARADO</t>
  </si>
  <si>
    <t>ENCARGADO PARQUE VEH.</t>
  </si>
  <si>
    <t>PADS-671125-G75</t>
  </si>
  <si>
    <t>C.P. SANDRA PARDO DIAZ</t>
  </si>
  <si>
    <t>DIRECTORA DE INMUZA</t>
  </si>
  <si>
    <t>CEGB5009206Q1</t>
  </si>
  <si>
    <t>BERNARDO CEPEDA GARCIA</t>
  </si>
  <si>
    <t>CAGC-620503-Q72</t>
  </si>
  <si>
    <t>J.CRUZ CASTRO GONZALEZ</t>
  </si>
  <si>
    <t>SUPERVISOR S. GRALES</t>
  </si>
  <si>
    <t>SAMR620730EW0</t>
  </si>
  <si>
    <t>ROBERTO SALAS MORENO</t>
  </si>
  <si>
    <t>CHOFER DE LA CRUZ ROJA</t>
  </si>
  <si>
    <t>REHC691122N53</t>
  </si>
  <si>
    <t>CECILA REQUENES HERNANDEZ</t>
  </si>
  <si>
    <t>AUXILIAR INSEN</t>
  </si>
  <si>
    <t>RALO681222TT6</t>
  </si>
  <si>
    <t>MARIA OLGA RAMOS LUNA</t>
  </si>
  <si>
    <t>DIR. 3a. EDAD</t>
  </si>
  <si>
    <t>AAMM571113HX6</t>
  </si>
  <si>
    <t>MA. DE LOURDES ADAME MENDOZA</t>
  </si>
  <si>
    <t>LUIJ-571005-2J5</t>
  </si>
  <si>
    <t>JUAN LUNA ISAIS</t>
  </si>
  <si>
    <t>INSPECTOR DE ALCOHOLES</t>
  </si>
  <si>
    <t>TOAM9411NQ8</t>
  </si>
  <si>
    <t>MIGUEL ANGEL TORRES ANGUIANO</t>
  </si>
  <si>
    <t>AUXILIAR GENERAL</t>
  </si>
  <si>
    <t>TOAM9111217B9</t>
  </si>
  <si>
    <t>MARIO ALBERTO TORRES ANGUIANO</t>
  </si>
  <si>
    <t>ROVA741007GN2</t>
  </si>
  <si>
    <t>ANA LILIA RODRIGUEZ VIELMA</t>
  </si>
  <si>
    <t>ENCARGADA CASA EST.</t>
  </si>
  <si>
    <t>TOPL830605924</t>
  </si>
  <si>
    <t>JAVIER JASSMANI TORRES PATIÑO</t>
  </si>
  <si>
    <t>OFICIAL DE CATASTRO</t>
  </si>
  <si>
    <t>RINJ770203JN7</t>
  </si>
  <si>
    <t>JUANA RIOS NUÑEZ</t>
  </si>
  <si>
    <t>AUX. CASA DEL ESTUDIANTE</t>
  </si>
  <si>
    <t>CULX78118817</t>
  </si>
  <si>
    <t>OCEA DE LA CRUZ LOPEZ</t>
  </si>
  <si>
    <t>DIR.DESARROLLO AGRO.</t>
  </si>
  <si>
    <t>RIGM-751115</t>
  </si>
  <si>
    <t>MARIA MERCEDES RIVERA GARCIA</t>
  </si>
  <si>
    <t>AUXILIAR   RECEPCION</t>
  </si>
  <si>
    <t>GARF890121163</t>
  </si>
  <si>
    <t>FELIPE DE JESUS GALINDO RAMIREZ</t>
  </si>
  <si>
    <t>AUX.MODULO PAISANO</t>
  </si>
  <si>
    <t>VAFP-840515</t>
  </si>
  <si>
    <t>PALOMA VARGAS FLORES</t>
  </si>
  <si>
    <t>DENTISTA DIF</t>
  </si>
  <si>
    <t>ZAGV940828C16</t>
  </si>
  <si>
    <t>VICTOR EMMANUEL ZAVALA GARCIA</t>
  </si>
  <si>
    <t>DSOPM710712ED9</t>
  </si>
  <si>
    <t xml:space="preserve">MARTHA PATRICIA SOSA PEREZ </t>
  </si>
  <si>
    <t>AUXILIAR DIF</t>
  </si>
  <si>
    <t>LANC-690619-IC9</t>
  </si>
  <si>
    <t>MARIA DEL CARMEN LAREDO NAVARRO</t>
  </si>
  <si>
    <t>CEAG550105TR7</t>
  </si>
  <si>
    <t>JOSE GUADALUPE CELESTINO ANGUIANO</t>
  </si>
  <si>
    <t>CEGI590515LC7</t>
  </si>
  <si>
    <t>ISIDRO CEPEDA GUILLEN</t>
  </si>
  <si>
    <t>ROPR540710PZ3</t>
  </si>
  <si>
    <t>JOSE RAMIRO RODRIGUEZ PUENTE</t>
  </si>
  <si>
    <t>ELECTRICISTA</t>
  </si>
  <si>
    <t>DILE900302SC5</t>
  </si>
  <si>
    <t xml:space="preserve">EDGAR ALBERTO DIMAS </t>
  </si>
  <si>
    <t>NACL631109-I98</t>
  </si>
  <si>
    <t>MARIA LOURDES NARVAEZ CALERA</t>
  </si>
  <si>
    <t>SINDICO 1o. MPAL.</t>
  </si>
  <si>
    <t>MAQR821113TQ9</t>
  </si>
  <si>
    <t>ROSARIO MARTINEZ QUINTERO</t>
  </si>
  <si>
    <t>LECB811205</t>
  </si>
  <si>
    <t xml:space="preserve">BLANCA ESTHELA LEDEZMA CELESTINO </t>
  </si>
  <si>
    <t>OABI-860913-3V2</t>
  </si>
  <si>
    <t>OVALLE BARBOZA IMELDA</t>
  </si>
  <si>
    <t>COMJ-890417-PWA</t>
  </si>
  <si>
    <t>CORONA MARTINEZ JOSE</t>
  </si>
  <si>
    <t>NURC-861130-RU4</t>
  </si>
  <si>
    <t>NUÑEZ DE LA ROSA CARMEN JULIA</t>
  </si>
  <si>
    <t>PSICOLOGA</t>
  </si>
  <si>
    <t>PAIA-920219-8I2</t>
  </si>
  <si>
    <t>PARDO IRACHETA AARON</t>
  </si>
  <si>
    <t>ROOY-900501-AE1</t>
  </si>
  <si>
    <t>RODRIGUEZ OCHOA YARIB DE JESUS</t>
  </si>
  <si>
    <t>SECRETARIO DE GOB. MPAL.</t>
  </si>
  <si>
    <t>SAVL-600128-IF9</t>
  </si>
  <si>
    <t>SANDOVAL VAZQUEZ JOSE LUIS</t>
  </si>
  <si>
    <t>AUX. ELECTRICISTA</t>
  </si>
  <si>
    <t>OACJ6205161YA</t>
  </si>
  <si>
    <t>JUAN MANUEL OVALLE CONTRERAS</t>
  </si>
  <si>
    <t>VELADOR</t>
  </si>
  <si>
    <t>CACJ570421SM1</t>
  </si>
  <si>
    <t>JOSE CASTAÑEDA CERDA</t>
  </si>
  <si>
    <t>AGUA POTABLE</t>
  </si>
  <si>
    <t>LEFM6107019D3</t>
  </si>
  <si>
    <t>MARCO ANTONIO LEIJA DE LA FUENTE</t>
  </si>
  <si>
    <t>MAMD831210QS8</t>
  </si>
  <si>
    <t>DAVID SALVADOR MARTINEZ MARTINEZ</t>
  </si>
  <si>
    <t>QUBY880602NR8</t>
  </si>
  <si>
    <t>YESENIA QUINTERO BARBOZA</t>
  </si>
  <si>
    <t>MAGG870109QF0</t>
  </si>
  <si>
    <t>JOSE GUADALUPE MARTINEZ GARCIA</t>
  </si>
  <si>
    <t>MALA880721714</t>
  </si>
  <si>
    <t xml:space="preserve">ALONSO MARTINEZ LOPEZ </t>
  </si>
  <si>
    <t>CERG790122M22</t>
  </si>
  <si>
    <t>GAUDENCIO CEPEDA RODRIGUEZ</t>
  </si>
  <si>
    <t>ADMIN. RASTRO</t>
  </si>
  <si>
    <t>AAMI510122SP3</t>
  </si>
  <si>
    <t>ILDEFONSA ALMAGUER MONTELONGO</t>
  </si>
  <si>
    <t>AFANADORA SAGARPA</t>
  </si>
  <si>
    <t>GOGC780521S3A</t>
  </si>
  <si>
    <t>CLAUDIA GRISELDA GONZALEZ GUTIERREZ</t>
  </si>
  <si>
    <t>DIRECTORA DIF</t>
  </si>
  <si>
    <t>LAMR-781104JX3</t>
  </si>
  <si>
    <t>ROSA DELIA LAREDO MALDONADO</t>
  </si>
  <si>
    <t>DELEGADO DIF</t>
  </si>
  <si>
    <t>ROFM781027DQ6</t>
  </si>
  <si>
    <t>MINERVA RODRIGUEZ FLORES</t>
  </si>
  <si>
    <t>OECT5404308W2</t>
  </si>
  <si>
    <t>TOBIAS OJEDA CASILLAS</t>
  </si>
  <si>
    <t>SACI440608EH2</t>
  </si>
  <si>
    <t>JOSE ISABEL SALAS CERDA</t>
  </si>
  <si>
    <t>AUCM620102HZSGNR04</t>
  </si>
  <si>
    <t>MARTHA AGUILAR CONTRERAS</t>
  </si>
  <si>
    <t>AUX. OF. DE OBRAS P.</t>
  </si>
  <si>
    <t>GOMO-940101-ED8</t>
  </si>
  <si>
    <t>OCTAVIO SALVADOR GONZALEZ MARTINEZ</t>
  </si>
  <si>
    <t>AARJ-860709-KL8</t>
  </si>
  <si>
    <t>JUAN CARLOS ANDRADE RICALDAY</t>
  </si>
  <si>
    <t>REMM-560404-E24</t>
  </si>
  <si>
    <t>MANUEL DE JESUS REYES MORENO</t>
  </si>
  <si>
    <t>AUXILIAR DE ALCOHOLES</t>
  </si>
  <si>
    <t>HECA-940222</t>
  </si>
  <si>
    <t>JOSE ANGEL HERNANDEZ CORONADO</t>
  </si>
  <si>
    <t>ENC. TIRADERO MPAL.</t>
  </si>
  <si>
    <t>GAST610105468</t>
  </si>
  <si>
    <t>TELESFORO GAYTAN SANCHEZ</t>
  </si>
  <si>
    <t>VIGILANTE RURAL</t>
  </si>
  <si>
    <t>RACM920506</t>
  </si>
  <si>
    <t>MARCOS JONATHAN RAMIREZ CARDONA</t>
  </si>
  <si>
    <t>ENC. DEL DEPORTE</t>
  </si>
  <si>
    <t>ROLE460329</t>
  </si>
  <si>
    <t>ESTEBAN RODRIGUEZ LINARES</t>
  </si>
  <si>
    <t>MUSA-530319</t>
  </si>
  <si>
    <t>ALBERTO MUÑOZ SANCHEZ</t>
  </si>
  <si>
    <t>LUMJ-480823</t>
  </si>
  <si>
    <t>JESUS LUNA MERCADO</t>
  </si>
  <si>
    <t>CAQI-500201</t>
  </si>
  <si>
    <t>IGNACIO CARRILLO QUIROZ</t>
  </si>
  <si>
    <t>ROUB-420512</t>
  </si>
  <si>
    <t>BARTOLO RODRIGUEZ URIBE</t>
  </si>
  <si>
    <t>ROHD-501219</t>
  </si>
  <si>
    <t>DAVID DE LA ROSA HERNANDEZ</t>
  </si>
  <si>
    <t>GALM-480111</t>
  </si>
  <si>
    <t>MOISES GARCIA LARA</t>
  </si>
  <si>
    <t>VELADOR PTO. DIQUE</t>
  </si>
  <si>
    <t>BISC-421111</t>
  </si>
  <si>
    <t>CARLOS BRISEÑO SANCHEZ</t>
  </si>
  <si>
    <t>PAGJ-490222</t>
  </si>
  <si>
    <t>JOSE PAEZ GARCIA</t>
  </si>
  <si>
    <t>DENJ-530712-7G0</t>
  </si>
  <si>
    <t>JESUS DELGADO NIÑO</t>
  </si>
  <si>
    <t>PAGG-330509</t>
  </si>
  <si>
    <t>GREGORIO PALOMO GUTIERREZ</t>
  </si>
  <si>
    <t>TOHE-490201</t>
  </si>
  <si>
    <t>EULALIO TOVAR HERNANDEZ</t>
  </si>
  <si>
    <t>CAQR-450410</t>
  </si>
  <si>
    <t>RAUL CARRILLO QUIROZ</t>
  </si>
  <si>
    <t>GARF-501120</t>
  </si>
  <si>
    <t>J. FELIX GALLEGOS REQUENES</t>
  </si>
  <si>
    <t>CEMT-491103</t>
  </si>
  <si>
    <t>J. TRINIDAD CERNA MERCADO</t>
  </si>
  <si>
    <t>GAAA-530510</t>
  </si>
  <si>
    <t>ALEJANDRINA GAMEZ ALVARADO</t>
  </si>
  <si>
    <t>EAOL411229</t>
  </si>
  <si>
    <t>LEONOR ESTRADA ORTIZ</t>
  </si>
  <si>
    <t>DIR. C. CULTURAL</t>
  </si>
  <si>
    <t>OIPF-621004-MS5</t>
  </si>
  <si>
    <t>FRANCISCO ORTIZ PUENTE</t>
  </si>
  <si>
    <t>OFICIAL MAYOR</t>
  </si>
  <si>
    <t>CURH410718C79</t>
  </si>
  <si>
    <t>HUMBERTO CUELLAR RUIZ</t>
  </si>
  <si>
    <t>JUEZ MUNICIPAL</t>
  </si>
  <si>
    <t>LODJ550624PD9</t>
  </si>
  <si>
    <t>JUAN LOPEZ DUQUE</t>
  </si>
  <si>
    <t>ENFERMERO DE INST.DE DIA</t>
  </si>
  <si>
    <t>SAMS-651009-GM7</t>
  </si>
  <si>
    <t>SANDRA SALAS MORENO</t>
  </si>
  <si>
    <t>PROG. OPORTUNIDADES</t>
  </si>
  <si>
    <t>JAOM-580930-9MO</t>
  </si>
  <si>
    <t>MIGUEL JARAMILLO ORTIZ</t>
  </si>
  <si>
    <t>TOLB760331NT1</t>
  </si>
  <si>
    <t>BALBINO TORRES LOPEZ</t>
  </si>
  <si>
    <t>PROTECCION CIVIL</t>
  </si>
  <si>
    <t>REAM690316CU0</t>
  </si>
  <si>
    <t>MIGUEL ANGEL REYES ARAIZA</t>
  </si>
  <si>
    <t>SICH850710BA4</t>
  </si>
  <si>
    <t>HECTOR JUAN SILOS CERVANTES</t>
  </si>
  <si>
    <t>PACS760224-LG9</t>
  </si>
  <si>
    <t>SABINO CRUZ PARDO CELESTINO</t>
  </si>
  <si>
    <t>COSJ-430618</t>
  </si>
  <si>
    <t>J. JESUS CORONA SANCHEZ</t>
  </si>
  <si>
    <t>LUVA-430705</t>
  </si>
  <si>
    <t>ALFREDO LUNA VAZQUEZ</t>
  </si>
  <si>
    <t>VELADOR UNIDAD DEPORTIVA</t>
  </si>
  <si>
    <t>HECG520327-L43</t>
  </si>
  <si>
    <t>GABRIEL HERNANDEZ CORONADO</t>
  </si>
  <si>
    <t>COLM480423-E21</t>
  </si>
  <si>
    <t>MANUEL CORONA LOPEZ</t>
  </si>
  <si>
    <t>MUCM500127B60</t>
  </si>
  <si>
    <t>MARIO MUÑOZ CASTILLO</t>
  </si>
  <si>
    <t>RIGJ620227TE4</t>
  </si>
  <si>
    <t>JUAN DE DIOS RIVERA GARCIA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</si>
</sst>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gency FB"/>
      <family val="2"/>
    </font>
    <font>
      <sz val="10"/>
      <name val="Arial"/>
    </font>
    <font>
      <b/>
      <sz val="11"/>
      <name val="Agency FB"/>
      <family val="2"/>
    </font>
    <font>
      <sz val="11"/>
      <color indexed="8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/>
    </xf>
    <xf numFmtId="43" fontId="12" fillId="0" borderId="2" xfId="1" applyFont="1" applyFill="1" applyBorder="1"/>
    <xf numFmtId="165" fontId="12" fillId="0" borderId="2" xfId="3" applyFont="1" applyBorder="1"/>
    <xf numFmtId="164" fontId="12" fillId="0" borderId="2" xfId="0" applyNumberFormat="1" applyFont="1" applyFill="1" applyBorder="1" applyAlignment="1">
      <alignment wrapText="1"/>
    </xf>
    <xf numFmtId="43" fontId="12" fillId="0" borderId="2" xfId="1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164" fontId="12" fillId="0" borderId="3" xfId="0" applyNumberFormat="1" applyFont="1" applyFill="1" applyBorder="1" applyAlignment="1">
      <alignment horizontal="center" vertical="center"/>
    </xf>
    <xf numFmtId="43" fontId="12" fillId="0" borderId="3" xfId="1" applyFont="1" applyFill="1" applyBorder="1"/>
    <xf numFmtId="165" fontId="12" fillId="0" borderId="3" xfId="3" applyFont="1" applyBorder="1"/>
    <xf numFmtId="164" fontId="12" fillId="0" borderId="3" xfId="0" applyNumberFormat="1" applyFont="1" applyFill="1" applyBorder="1" applyAlignment="1">
      <alignment wrapText="1"/>
    </xf>
    <xf numFmtId="43" fontId="12" fillId="0" borderId="3" xfId="1" applyFont="1" applyBorder="1"/>
    <xf numFmtId="0" fontId="12" fillId="0" borderId="3" xfId="0" applyFont="1" applyFill="1" applyBorder="1" applyAlignment="1"/>
    <xf numFmtId="0" fontId="12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165" fontId="12" fillId="0" borderId="3" xfId="3" applyFont="1" applyFill="1" applyBorder="1"/>
    <xf numFmtId="165" fontId="12" fillId="0" borderId="3" xfId="3" applyFont="1" applyFill="1" applyBorder="1" applyAlignment="1">
      <alignment wrapText="1"/>
    </xf>
    <xf numFmtId="165" fontId="12" fillId="0" borderId="3" xfId="3" applyFont="1" applyBorder="1" applyAlignment="1">
      <alignment wrapText="1"/>
    </xf>
    <xf numFmtId="164" fontId="12" fillId="0" borderId="3" xfId="0" applyNumberFormat="1" applyFont="1" applyFill="1" applyBorder="1" applyAlignment="1">
      <alignment horizontal="center"/>
    </xf>
    <xf numFmtId="4" fontId="12" fillId="0" borderId="3" xfId="0" applyNumberFormat="1" applyFont="1" applyBorder="1"/>
    <xf numFmtId="49" fontId="12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wrapText="1"/>
    </xf>
    <xf numFmtId="43" fontId="12" fillId="0" borderId="3" xfId="1" applyFont="1" applyFill="1" applyBorder="1" applyAlignment="1">
      <alignment wrapText="1"/>
    </xf>
    <xf numFmtId="0" fontId="12" fillId="2" borderId="3" xfId="0" applyFont="1" applyFill="1" applyBorder="1" applyAlignment="1"/>
    <xf numFmtId="0" fontId="15" fillId="2" borderId="3" xfId="0" applyFont="1" applyFill="1" applyBorder="1" applyAlignment="1">
      <alignment vertical="top"/>
    </xf>
    <xf numFmtId="44" fontId="12" fillId="0" borderId="3" xfId="2" applyFont="1" applyFill="1" applyBorder="1" applyAlignment="1">
      <alignment wrapText="1"/>
    </xf>
    <xf numFmtId="0" fontId="15" fillId="0" borderId="3" xfId="0" applyFont="1" applyBorder="1" applyAlignment="1">
      <alignment vertical="top"/>
    </xf>
    <xf numFmtId="0" fontId="15" fillId="2" borderId="3" xfId="0" applyFont="1" applyFill="1" applyBorder="1" applyAlignment="1">
      <alignment horizontal="left" vertical="top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 vertical="center"/>
    </xf>
    <xf numFmtId="43" fontId="12" fillId="2" borderId="3" xfId="1" applyFont="1" applyFill="1" applyBorder="1"/>
    <xf numFmtId="165" fontId="12" fillId="2" borderId="3" xfId="3" applyFont="1" applyFill="1" applyBorder="1"/>
    <xf numFmtId="165" fontId="12" fillId="2" borderId="3" xfId="3" applyFont="1" applyFill="1" applyBorder="1" applyAlignment="1">
      <alignment wrapText="1"/>
    </xf>
    <xf numFmtId="164" fontId="12" fillId="2" borderId="3" xfId="0" applyNumberFormat="1" applyFont="1" applyFill="1" applyBorder="1" applyAlignment="1">
      <alignment wrapText="1"/>
    </xf>
    <xf numFmtId="43" fontId="12" fillId="0" borderId="3" xfId="1" applyFont="1" applyFill="1" applyBorder="1" applyAlignment="1">
      <alignment horizontal="left"/>
    </xf>
    <xf numFmtId="43" fontId="12" fillId="0" borderId="3" xfId="1" applyFont="1" applyFill="1" applyBorder="1" applyAlignment="1">
      <alignment horizontal="center"/>
    </xf>
    <xf numFmtId="165" fontId="12" fillId="0" borderId="3" xfId="3" applyFont="1" applyBorder="1" applyAlignment="1">
      <alignment horizontal="center"/>
    </xf>
    <xf numFmtId="0" fontId="15" fillId="0" borderId="3" xfId="0" applyFont="1" applyBorder="1" applyAlignment="1">
      <alignment horizontal="left" vertical="top"/>
    </xf>
    <xf numFmtId="3" fontId="12" fillId="0" borderId="3" xfId="0" applyNumberFormat="1" applyFont="1" applyBorder="1"/>
    <xf numFmtId="3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164" fontId="12" fillId="0" borderId="0" xfId="0" applyNumberFormat="1" applyFont="1" applyFill="1"/>
    <xf numFmtId="164" fontId="12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wrapText="1"/>
    </xf>
    <xf numFmtId="164" fontId="12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/>
    <xf numFmtId="0" fontId="1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</cellXfs>
  <cellStyles count="4">
    <cellStyle name="Millares" xfId="1" builtinId="3"/>
    <cellStyle name="Millares_Hoja 3" xf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227</xdr:row>
      <xdr:rowOff>28575</xdr:rowOff>
    </xdr:from>
    <xdr:to>
      <xdr:col>3</xdr:col>
      <xdr:colOff>200025</xdr:colOff>
      <xdr:row>233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1614725"/>
          <a:ext cx="3114675" cy="1114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C. RAMON MONTEJANO CEPEDA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428625</xdr:colOff>
      <xdr:row>227</xdr:row>
      <xdr:rowOff>19050</xdr:rowOff>
    </xdr:from>
    <xdr:to>
      <xdr:col>6</xdr:col>
      <xdr:colOff>381000</xdr:colOff>
      <xdr:row>233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43275" y="41605200"/>
          <a:ext cx="1952625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C. MARIA DEL CARMEN SERNA CEPEDA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GOBIERNO MUNICIPAL</a:t>
          </a:r>
        </a:p>
      </xdr:txBody>
    </xdr:sp>
    <xdr:clientData/>
  </xdr:twoCellAnchor>
  <xdr:twoCellAnchor>
    <xdr:from>
      <xdr:col>8</xdr:col>
      <xdr:colOff>752475</xdr:colOff>
      <xdr:row>227</xdr:row>
      <xdr:rowOff>76200</xdr:rowOff>
    </xdr:from>
    <xdr:to>
      <xdr:col>12</xdr:col>
      <xdr:colOff>552450</xdr:colOff>
      <xdr:row>233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48400" y="41662350"/>
          <a:ext cx="221932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C. JUAN FRANCISCO GUILLEN DE LARA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workbookViewId="0">
      <selection sqref="A1:XFD1048576"/>
    </sheetView>
  </sheetViews>
  <sheetFormatPr baseColWidth="10" defaultRowHeight="15"/>
  <cols>
    <col min="1" max="1" width="4.140625" customWidth="1"/>
    <col min="2" max="2" width="13.7109375" customWidth="1"/>
    <col min="3" max="3" width="25.85546875" customWidth="1"/>
    <col min="4" max="4" width="20.140625" customWidth="1"/>
    <col min="5" max="5" width="4.28515625" customWidth="1"/>
    <col min="6" max="6" width="5.5703125" customWidth="1"/>
    <col min="7" max="8" width="6.85546875" customWidth="1"/>
    <col min="9" max="9" width="6.28515625" customWidth="1"/>
    <col min="10" max="10" width="9.5703125" customWidth="1"/>
    <col min="11" max="11" width="9.28515625" customWidth="1"/>
    <col min="12" max="12" width="7.7109375" customWidth="1"/>
    <col min="13" max="13" width="6.7109375" customWidth="1"/>
    <col min="14" max="14" width="9.7109375" customWidth="1"/>
    <col min="257" max="257" width="4.140625" customWidth="1"/>
    <col min="258" max="258" width="13.7109375" customWidth="1"/>
    <col min="259" max="259" width="25.85546875" customWidth="1"/>
    <col min="260" max="260" width="20.140625" customWidth="1"/>
    <col min="261" max="261" width="4.28515625" customWidth="1"/>
    <col min="262" max="262" width="5.5703125" customWidth="1"/>
    <col min="263" max="264" width="6.85546875" customWidth="1"/>
    <col min="265" max="265" width="6.28515625" customWidth="1"/>
    <col min="266" max="266" width="9.5703125" customWidth="1"/>
    <col min="267" max="267" width="9.28515625" customWidth="1"/>
    <col min="268" max="268" width="7.7109375" customWidth="1"/>
    <col min="269" max="269" width="6.7109375" customWidth="1"/>
    <col min="270" max="270" width="9.7109375" customWidth="1"/>
    <col min="513" max="513" width="4.140625" customWidth="1"/>
    <col min="514" max="514" width="13.7109375" customWidth="1"/>
    <col min="515" max="515" width="25.85546875" customWidth="1"/>
    <col min="516" max="516" width="20.140625" customWidth="1"/>
    <col min="517" max="517" width="4.28515625" customWidth="1"/>
    <col min="518" max="518" width="5.5703125" customWidth="1"/>
    <col min="519" max="520" width="6.85546875" customWidth="1"/>
    <col min="521" max="521" width="6.28515625" customWidth="1"/>
    <col min="522" max="522" width="9.5703125" customWidth="1"/>
    <col min="523" max="523" width="9.28515625" customWidth="1"/>
    <col min="524" max="524" width="7.7109375" customWidth="1"/>
    <col min="525" max="525" width="6.7109375" customWidth="1"/>
    <col min="526" max="526" width="9.7109375" customWidth="1"/>
    <col min="769" max="769" width="4.140625" customWidth="1"/>
    <col min="770" max="770" width="13.7109375" customWidth="1"/>
    <col min="771" max="771" width="25.85546875" customWidth="1"/>
    <col min="772" max="772" width="20.140625" customWidth="1"/>
    <col min="773" max="773" width="4.28515625" customWidth="1"/>
    <col min="774" max="774" width="5.5703125" customWidth="1"/>
    <col min="775" max="776" width="6.85546875" customWidth="1"/>
    <col min="777" max="777" width="6.28515625" customWidth="1"/>
    <col min="778" max="778" width="9.5703125" customWidth="1"/>
    <col min="779" max="779" width="9.28515625" customWidth="1"/>
    <col min="780" max="780" width="7.7109375" customWidth="1"/>
    <col min="781" max="781" width="6.7109375" customWidth="1"/>
    <col min="782" max="782" width="9.7109375" customWidth="1"/>
    <col min="1025" max="1025" width="4.140625" customWidth="1"/>
    <col min="1026" max="1026" width="13.7109375" customWidth="1"/>
    <col min="1027" max="1027" width="25.85546875" customWidth="1"/>
    <col min="1028" max="1028" width="20.140625" customWidth="1"/>
    <col min="1029" max="1029" width="4.28515625" customWidth="1"/>
    <col min="1030" max="1030" width="5.5703125" customWidth="1"/>
    <col min="1031" max="1032" width="6.85546875" customWidth="1"/>
    <col min="1033" max="1033" width="6.28515625" customWidth="1"/>
    <col min="1034" max="1034" width="9.5703125" customWidth="1"/>
    <col min="1035" max="1035" width="9.28515625" customWidth="1"/>
    <col min="1036" max="1036" width="7.7109375" customWidth="1"/>
    <col min="1037" max="1037" width="6.7109375" customWidth="1"/>
    <col min="1038" max="1038" width="9.7109375" customWidth="1"/>
    <col min="1281" max="1281" width="4.140625" customWidth="1"/>
    <col min="1282" max="1282" width="13.7109375" customWidth="1"/>
    <col min="1283" max="1283" width="25.85546875" customWidth="1"/>
    <col min="1284" max="1284" width="20.140625" customWidth="1"/>
    <col min="1285" max="1285" width="4.28515625" customWidth="1"/>
    <col min="1286" max="1286" width="5.5703125" customWidth="1"/>
    <col min="1287" max="1288" width="6.85546875" customWidth="1"/>
    <col min="1289" max="1289" width="6.28515625" customWidth="1"/>
    <col min="1290" max="1290" width="9.5703125" customWidth="1"/>
    <col min="1291" max="1291" width="9.28515625" customWidth="1"/>
    <col min="1292" max="1292" width="7.7109375" customWidth="1"/>
    <col min="1293" max="1293" width="6.7109375" customWidth="1"/>
    <col min="1294" max="1294" width="9.7109375" customWidth="1"/>
    <col min="1537" max="1537" width="4.140625" customWidth="1"/>
    <col min="1538" max="1538" width="13.7109375" customWidth="1"/>
    <col min="1539" max="1539" width="25.85546875" customWidth="1"/>
    <col min="1540" max="1540" width="20.140625" customWidth="1"/>
    <col min="1541" max="1541" width="4.28515625" customWidth="1"/>
    <col min="1542" max="1542" width="5.5703125" customWidth="1"/>
    <col min="1543" max="1544" width="6.85546875" customWidth="1"/>
    <col min="1545" max="1545" width="6.28515625" customWidth="1"/>
    <col min="1546" max="1546" width="9.5703125" customWidth="1"/>
    <col min="1547" max="1547" width="9.28515625" customWidth="1"/>
    <col min="1548" max="1548" width="7.7109375" customWidth="1"/>
    <col min="1549" max="1549" width="6.7109375" customWidth="1"/>
    <col min="1550" max="1550" width="9.7109375" customWidth="1"/>
    <col min="1793" max="1793" width="4.140625" customWidth="1"/>
    <col min="1794" max="1794" width="13.7109375" customWidth="1"/>
    <col min="1795" max="1795" width="25.85546875" customWidth="1"/>
    <col min="1796" max="1796" width="20.140625" customWidth="1"/>
    <col min="1797" max="1797" width="4.28515625" customWidth="1"/>
    <col min="1798" max="1798" width="5.5703125" customWidth="1"/>
    <col min="1799" max="1800" width="6.85546875" customWidth="1"/>
    <col min="1801" max="1801" width="6.28515625" customWidth="1"/>
    <col min="1802" max="1802" width="9.5703125" customWidth="1"/>
    <col min="1803" max="1803" width="9.28515625" customWidth="1"/>
    <col min="1804" max="1804" width="7.7109375" customWidth="1"/>
    <col min="1805" max="1805" width="6.7109375" customWidth="1"/>
    <col min="1806" max="1806" width="9.7109375" customWidth="1"/>
    <col min="2049" max="2049" width="4.140625" customWidth="1"/>
    <col min="2050" max="2050" width="13.7109375" customWidth="1"/>
    <col min="2051" max="2051" width="25.85546875" customWidth="1"/>
    <col min="2052" max="2052" width="20.140625" customWidth="1"/>
    <col min="2053" max="2053" width="4.28515625" customWidth="1"/>
    <col min="2054" max="2054" width="5.5703125" customWidth="1"/>
    <col min="2055" max="2056" width="6.85546875" customWidth="1"/>
    <col min="2057" max="2057" width="6.28515625" customWidth="1"/>
    <col min="2058" max="2058" width="9.5703125" customWidth="1"/>
    <col min="2059" max="2059" width="9.28515625" customWidth="1"/>
    <col min="2060" max="2060" width="7.7109375" customWidth="1"/>
    <col min="2061" max="2061" width="6.7109375" customWidth="1"/>
    <col min="2062" max="2062" width="9.7109375" customWidth="1"/>
    <col min="2305" max="2305" width="4.140625" customWidth="1"/>
    <col min="2306" max="2306" width="13.7109375" customWidth="1"/>
    <col min="2307" max="2307" width="25.85546875" customWidth="1"/>
    <col min="2308" max="2308" width="20.140625" customWidth="1"/>
    <col min="2309" max="2309" width="4.28515625" customWidth="1"/>
    <col min="2310" max="2310" width="5.5703125" customWidth="1"/>
    <col min="2311" max="2312" width="6.85546875" customWidth="1"/>
    <col min="2313" max="2313" width="6.28515625" customWidth="1"/>
    <col min="2314" max="2314" width="9.5703125" customWidth="1"/>
    <col min="2315" max="2315" width="9.28515625" customWidth="1"/>
    <col min="2316" max="2316" width="7.7109375" customWidth="1"/>
    <col min="2317" max="2317" width="6.7109375" customWidth="1"/>
    <col min="2318" max="2318" width="9.7109375" customWidth="1"/>
    <col min="2561" max="2561" width="4.140625" customWidth="1"/>
    <col min="2562" max="2562" width="13.7109375" customWidth="1"/>
    <col min="2563" max="2563" width="25.85546875" customWidth="1"/>
    <col min="2564" max="2564" width="20.140625" customWidth="1"/>
    <col min="2565" max="2565" width="4.28515625" customWidth="1"/>
    <col min="2566" max="2566" width="5.5703125" customWidth="1"/>
    <col min="2567" max="2568" width="6.85546875" customWidth="1"/>
    <col min="2569" max="2569" width="6.28515625" customWidth="1"/>
    <col min="2570" max="2570" width="9.5703125" customWidth="1"/>
    <col min="2571" max="2571" width="9.28515625" customWidth="1"/>
    <col min="2572" max="2572" width="7.7109375" customWidth="1"/>
    <col min="2573" max="2573" width="6.7109375" customWidth="1"/>
    <col min="2574" max="2574" width="9.7109375" customWidth="1"/>
    <col min="2817" max="2817" width="4.140625" customWidth="1"/>
    <col min="2818" max="2818" width="13.7109375" customWidth="1"/>
    <col min="2819" max="2819" width="25.85546875" customWidth="1"/>
    <col min="2820" max="2820" width="20.140625" customWidth="1"/>
    <col min="2821" max="2821" width="4.28515625" customWidth="1"/>
    <col min="2822" max="2822" width="5.5703125" customWidth="1"/>
    <col min="2823" max="2824" width="6.85546875" customWidth="1"/>
    <col min="2825" max="2825" width="6.28515625" customWidth="1"/>
    <col min="2826" max="2826" width="9.5703125" customWidth="1"/>
    <col min="2827" max="2827" width="9.28515625" customWidth="1"/>
    <col min="2828" max="2828" width="7.7109375" customWidth="1"/>
    <col min="2829" max="2829" width="6.7109375" customWidth="1"/>
    <col min="2830" max="2830" width="9.7109375" customWidth="1"/>
    <col min="3073" max="3073" width="4.140625" customWidth="1"/>
    <col min="3074" max="3074" width="13.7109375" customWidth="1"/>
    <col min="3075" max="3075" width="25.85546875" customWidth="1"/>
    <col min="3076" max="3076" width="20.140625" customWidth="1"/>
    <col min="3077" max="3077" width="4.28515625" customWidth="1"/>
    <col min="3078" max="3078" width="5.5703125" customWidth="1"/>
    <col min="3079" max="3080" width="6.85546875" customWidth="1"/>
    <col min="3081" max="3081" width="6.28515625" customWidth="1"/>
    <col min="3082" max="3082" width="9.5703125" customWidth="1"/>
    <col min="3083" max="3083" width="9.28515625" customWidth="1"/>
    <col min="3084" max="3084" width="7.7109375" customWidth="1"/>
    <col min="3085" max="3085" width="6.7109375" customWidth="1"/>
    <col min="3086" max="3086" width="9.7109375" customWidth="1"/>
    <col min="3329" max="3329" width="4.140625" customWidth="1"/>
    <col min="3330" max="3330" width="13.7109375" customWidth="1"/>
    <col min="3331" max="3331" width="25.85546875" customWidth="1"/>
    <col min="3332" max="3332" width="20.140625" customWidth="1"/>
    <col min="3333" max="3333" width="4.28515625" customWidth="1"/>
    <col min="3334" max="3334" width="5.5703125" customWidth="1"/>
    <col min="3335" max="3336" width="6.85546875" customWidth="1"/>
    <col min="3337" max="3337" width="6.28515625" customWidth="1"/>
    <col min="3338" max="3338" width="9.5703125" customWidth="1"/>
    <col min="3339" max="3339" width="9.28515625" customWidth="1"/>
    <col min="3340" max="3340" width="7.7109375" customWidth="1"/>
    <col min="3341" max="3341" width="6.7109375" customWidth="1"/>
    <col min="3342" max="3342" width="9.7109375" customWidth="1"/>
    <col min="3585" max="3585" width="4.140625" customWidth="1"/>
    <col min="3586" max="3586" width="13.7109375" customWidth="1"/>
    <col min="3587" max="3587" width="25.85546875" customWidth="1"/>
    <col min="3588" max="3588" width="20.140625" customWidth="1"/>
    <col min="3589" max="3589" width="4.28515625" customWidth="1"/>
    <col min="3590" max="3590" width="5.5703125" customWidth="1"/>
    <col min="3591" max="3592" width="6.85546875" customWidth="1"/>
    <col min="3593" max="3593" width="6.28515625" customWidth="1"/>
    <col min="3594" max="3594" width="9.5703125" customWidth="1"/>
    <col min="3595" max="3595" width="9.28515625" customWidth="1"/>
    <col min="3596" max="3596" width="7.7109375" customWidth="1"/>
    <col min="3597" max="3597" width="6.7109375" customWidth="1"/>
    <col min="3598" max="3598" width="9.7109375" customWidth="1"/>
    <col min="3841" max="3841" width="4.140625" customWidth="1"/>
    <col min="3842" max="3842" width="13.7109375" customWidth="1"/>
    <col min="3843" max="3843" width="25.85546875" customWidth="1"/>
    <col min="3844" max="3844" width="20.140625" customWidth="1"/>
    <col min="3845" max="3845" width="4.28515625" customWidth="1"/>
    <col min="3846" max="3846" width="5.5703125" customWidth="1"/>
    <col min="3847" max="3848" width="6.85546875" customWidth="1"/>
    <col min="3849" max="3849" width="6.28515625" customWidth="1"/>
    <col min="3850" max="3850" width="9.5703125" customWidth="1"/>
    <col min="3851" max="3851" width="9.28515625" customWidth="1"/>
    <col min="3852" max="3852" width="7.7109375" customWidth="1"/>
    <col min="3853" max="3853" width="6.7109375" customWidth="1"/>
    <col min="3854" max="3854" width="9.7109375" customWidth="1"/>
    <col min="4097" max="4097" width="4.140625" customWidth="1"/>
    <col min="4098" max="4098" width="13.7109375" customWidth="1"/>
    <col min="4099" max="4099" width="25.85546875" customWidth="1"/>
    <col min="4100" max="4100" width="20.140625" customWidth="1"/>
    <col min="4101" max="4101" width="4.28515625" customWidth="1"/>
    <col min="4102" max="4102" width="5.5703125" customWidth="1"/>
    <col min="4103" max="4104" width="6.85546875" customWidth="1"/>
    <col min="4105" max="4105" width="6.28515625" customWidth="1"/>
    <col min="4106" max="4106" width="9.5703125" customWidth="1"/>
    <col min="4107" max="4107" width="9.28515625" customWidth="1"/>
    <col min="4108" max="4108" width="7.7109375" customWidth="1"/>
    <col min="4109" max="4109" width="6.7109375" customWidth="1"/>
    <col min="4110" max="4110" width="9.7109375" customWidth="1"/>
    <col min="4353" max="4353" width="4.140625" customWidth="1"/>
    <col min="4354" max="4354" width="13.7109375" customWidth="1"/>
    <col min="4355" max="4355" width="25.85546875" customWidth="1"/>
    <col min="4356" max="4356" width="20.140625" customWidth="1"/>
    <col min="4357" max="4357" width="4.28515625" customWidth="1"/>
    <col min="4358" max="4358" width="5.5703125" customWidth="1"/>
    <col min="4359" max="4360" width="6.85546875" customWidth="1"/>
    <col min="4361" max="4361" width="6.28515625" customWidth="1"/>
    <col min="4362" max="4362" width="9.5703125" customWidth="1"/>
    <col min="4363" max="4363" width="9.28515625" customWidth="1"/>
    <col min="4364" max="4364" width="7.7109375" customWidth="1"/>
    <col min="4365" max="4365" width="6.7109375" customWidth="1"/>
    <col min="4366" max="4366" width="9.7109375" customWidth="1"/>
    <col min="4609" max="4609" width="4.140625" customWidth="1"/>
    <col min="4610" max="4610" width="13.7109375" customWidth="1"/>
    <col min="4611" max="4611" width="25.85546875" customWidth="1"/>
    <col min="4612" max="4612" width="20.140625" customWidth="1"/>
    <col min="4613" max="4613" width="4.28515625" customWidth="1"/>
    <col min="4614" max="4614" width="5.5703125" customWidth="1"/>
    <col min="4615" max="4616" width="6.85546875" customWidth="1"/>
    <col min="4617" max="4617" width="6.28515625" customWidth="1"/>
    <col min="4618" max="4618" width="9.5703125" customWidth="1"/>
    <col min="4619" max="4619" width="9.28515625" customWidth="1"/>
    <col min="4620" max="4620" width="7.7109375" customWidth="1"/>
    <col min="4621" max="4621" width="6.7109375" customWidth="1"/>
    <col min="4622" max="4622" width="9.7109375" customWidth="1"/>
    <col min="4865" max="4865" width="4.140625" customWidth="1"/>
    <col min="4866" max="4866" width="13.7109375" customWidth="1"/>
    <col min="4867" max="4867" width="25.85546875" customWidth="1"/>
    <col min="4868" max="4868" width="20.140625" customWidth="1"/>
    <col min="4869" max="4869" width="4.28515625" customWidth="1"/>
    <col min="4870" max="4870" width="5.5703125" customWidth="1"/>
    <col min="4871" max="4872" width="6.85546875" customWidth="1"/>
    <col min="4873" max="4873" width="6.28515625" customWidth="1"/>
    <col min="4874" max="4874" width="9.5703125" customWidth="1"/>
    <col min="4875" max="4875" width="9.28515625" customWidth="1"/>
    <col min="4876" max="4876" width="7.7109375" customWidth="1"/>
    <col min="4877" max="4877" width="6.7109375" customWidth="1"/>
    <col min="4878" max="4878" width="9.7109375" customWidth="1"/>
    <col min="5121" max="5121" width="4.140625" customWidth="1"/>
    <col min="5122" max="5122" width="13.7109375" customWidth="1"/>
    <col min="5123" max="5123" width="25.85546875" customWidth="1"/>
    <col min="5124" max="5124" width="20.140625" customWidth="1"/>
    <col min="5125" max="5125" width="4.28515625" customWidth="1"/>
    <col min="5126" max="5126" width="5.5703125" customWidth="1"/>
    <col min="5127" max="5128" width="6.85546875" customWidth="1"/>
    <col min="5129" max="5129" width="6.28515625" customWidth="1"/>
    <col min="5130" max="5130" width="9.5703125" customWidth="1"/>
    <col min="5131" max="5131" width="9.28515625" customWidth="1"/>
    <col min="5132" max="5132" width="7.7109375" customWidth="1"/>
    <col min="5133" max="5133" width="6.7109375" customWidth="1"/>
    <col min="5134" max="5134" width="9.7109375" customWidth="1"/>
    <col min="5377" max="5377" width="4.140625" customWidth="1"/>
    <col min="5378" max="5378" width="13.7109375" customWidth="1"/>
    <col min="5379" max="5379" width="25.85546875" customWidth="1"/>
    <col min="5380" max="5380" width="20.140625" customWidth="1"/>
    <col min="5381" max="5381" width="4.28515625" customWidth="1"/>
    <col min="5382" max="5382" width="5.5703125" customWidth="1"/>
    <col min="5383" max="5384" width="6.85546875" customWidth="1"/>
    <col min="5385" max="5385" width="6.28515625" customWidth="1"/>
    <col min="5386" max="5386" width="9.5703125" customWidth="1"/>
    <col min="5387" max="5387" width="9.28515625" customWidth="1"/>
    <col min="5388" max="5388" width="7.7109375" customWidth="1"/>
    <col min="5389" max="5389" width="6.7109375" customWidth="1"/>
    <col min="5390" max="5390" width="9.7109375" customWidth="1"/>
    <col min="5633" max="5633" width="4.140625" customWidth="1"/>
    <col min="5634" max="5634" width="13.7109375" customWidth="1"/>
    <col min="5635" max="5635" width="25.85546875" customWidth="1"/>
    <col min="5636" max="5636" width="20.140625" customWidth="1"/>
    <col min="5637" max="5637" width="4.28515625" customWidth="1"/>
    <col min="5638" max="5638" width="5.5703125" customWidth="1"/>
    <col min="5639" max="5640" width="6.85546875" customWidth="1"/>
    <col min="5641" max="5641" width="6.28515625" customWidth="1"/>
    <col min="5642" max="5642" width="9.5703125" customWidth="1"/>
    <col min="5643" max="5643" width="9.28515625" customWidth="1"/>
    <col min="5644" max="5644" width="7.7109375" customWidth="1"/>
    <col min="5645" max="5645" width="6.7109375" customWidth="1"/>
    <col min="5646" max="5646" width="9.7109375" customWidth="1"/>
    <col min="5889" max="5889" width="4.140625" customWidth="1"/>
    <col min="5890" max="5890" width="13.7109375" customWidth="1"/>
    <col min="5891" max="5891" width="25.85546875" customWidth="1"/>
    <col min="5892" max="5892" width="20.140625" customWidth="1"/>
    <col min="5893" max="5893" width="4.28515625" customWidth="1"/>
    <col min="5894" max="5894" width="5.5703125" customWidth="1"/>
    <col min="5895" max="5896" width="6.85546875" customWidth="1"/>
    <col min="5897" max="5897" width="6.28515625" customWidth="1"/>
    <col min="5898" max="5898" width="9.5703125" customWidth="1"/>
    <col min="5899" max="5899" width="9.28515625" customWidth="1"/>
    <col min="5900" max="5900" width="7.7109375" customWidth="1"/>
    <col min="5901" max="5901" width="6.7109375" customWidth="1"/>
    <col min="5902" max="5902" width="9.7109375" customWidth="1"/>
    <col min="6145" max="6145" width="4.140625" customWidth="1"/>
    <col min="6146" max="6146" width="13.7109375" customWidth="1"/>
    <col min="6147" max="6147" width="25.85546875" customWidth="1"/>
    <col min="6148" max="6148" width="20.140625" customWidth="1"/>
    <col min="6149" max="6149" width="4.28515625" customWidth="1"/>
    <col min="6150" max="6150" width="5.5703125" customWidth="1"/>
    <col min="6151" max="6152" width="6.85546875" customWidth="1"/>
    <col min="6153" max="6153" width="6.28515625" customWidth="1"/>
    <col min="6154" max="6154" width="9.5703125" customWidth="1"/>
    <col min="6155" max="6155" width="9.28515625" customWidth="1"/>
    <col min="6156" max="6156" width="7.7109375" customWidth="1"/>
    <col min="6157" max="6157" width="6.7109375" customWidth="1"/>
    <col min="6158" max="6158" width="9.7109375" customWidth="1"/>
    <col min="6401" max="6401" width="4.140625" customWidth="1"/>
    <col min="6402" max="6402" width="13.7109375" customWidth="1"/>
    <col min="6403" max="6403" width="25.85546875" customWidth="1"/>
    <col min="6404" max="6404" width="20.140625" customWidth="1"/>
    <col min="6405" max="6405" width="4.28515625" customWidth="1"/>
    <col min="6406" max="6406" width="5.5703125" customWidth="1"/>
    <col min="6407" max="6408" width="6.85546875" customWidth="1"/>
    <col min="6409" max="6409" width="6.28515625" customWidth="1"/>
    <col min="6410" max="6410" width="9.5703125" customWidth="1"/>
    <col min="6411" max="6411" width="9.28515625" customWidth="1"/>
    <col min="6412" max="6412" width="7.7109375" customWidth="1"/>
    <col min="6413" max="6413" width="6.7109375" customWidth="1"/>
    <col min="6414" max="6414" width="9.7109375" customWidth="1"/>
    <col min="6657" max="6657" width="4.140625" customWidth="1"/>
    <col min="6658" max="6658" width="13.7109375" customWidth="1"/>
    <col min="6659" max="6659" width="25.85546875" customWidth="1"/>
    <col min="6660" max="6660" width="20.140625" customWidth="1"/>
    <col min="6661" max="6661" width="4.28515625" customWidth="1"/>
    <col min="6662" max="6662" width="5.5703125" customWidth="1"/>
    <col min="6663" max="6664" width="6.85546875" customWidth="1"/>
    <col min="6665" max="6665" width="6.28515625" customWidth="1"/>
    <col min="6666" max="6666" width="9.5703125" customWidth="1"/>
    <col min="6667" max="6667" width="9.28515625" customWidth="1"/>
    <col min="6668" max="6668" width="7.7109375" customWidth="1"/>
    <col min="6669" max="6669" width="6.7109375" customWidth="1"/>
    <col min="6670" max="6670" width="9.7109375" customWidth="1"/>
    <col min="6913" max="6913" width="4.140625" customWidth="1"/>
    <col min="6914" max="6914" width="13.7109375" customWidth="1"/>
    <col min="6915" max="6915" width="25.85546875" customWidth="1"/>
    <col min="6916" max="6916" width="20.140625" customWidth="1"/>
    <col min="6917" max="6917" width="4.28515625" customWidth="1"/>
    <col min="6918" max="6918" width="5.5703125" customWidth="1"/>
    <col min="6919" max="6920" width="6.85546875" customWidth="1"/>
    <col min="6921" max="6921" width="6.28515625" customWidth="1"/>
    <col min="6922" max="6922" width="9.5703125" customWidth="1"/>
    <col min="6923" max="6923" width="9.28515625" customWidth="1"/>
    <col min="6924" max="6924" width="7.7109375" customWidth="1"/>
    <col min="6925" max="6925" width="6.7109375" customWidth="1"/>
    <col min="6926" max="6926" width="9.7109375" customWidth="1"/>
    <col min="7169" max="7169" width="4.140625" customWidth="1"/>
    <col min="7170" max="7170" width="13.7109375" customWidth="1"/>
    <col min="7171" max="7171" width="25.85546875" customWidth="1"/>
    <col min="7172" max="7172" width="20.140625" customWidth="1"/>
    <col min="7173" max="7173" width="4.28515625" customWidth="1"/>
    <col min="7174" max="7174" width="5.5703125" customWidth="1"/>
    <col min="7175" max="7176" width="6.85546875" customWidth="1"/>
    <col min="7177" max="7177" width="6.28515625" customWidth="1"/>
    <col min="7178" max="7178" width="9.5703125" customWidth="1"/>
    <col min="7179" max="7179" width="9.28515625" customWidth="1"/>
    <col min="7180" max="7180" width="7.7109375" customWidth="1"/>
    <col min="7181" max="7181" width="6.7109375" customWidth="1"/>
    <col min="7182" max="7182" width="9.7109375" customWidth="1"/>
    <col min="7425" max="7425" width="4.140625" customWidth="1"/>
    <col min="7426" max="7426" width="13.7109375" customWidth="1"/>
    <col min="7427" max="7427" width="25.85546875" customWidth="1"/>
    <col min="7428" max="7428" width="20.140625" customWidth="1"/>
    <col min="7429" max="7429" width="4.28515625" customWidth="1"/>
    <col min="7430" max="7430" width="5.5703125" customWidth="1"/>
    <col min="7431" max="7432" width="6.85546875" customWidth="1"/>
    <col min="7433" max="7433" width="6.28515625" customWidth="1"/>
    <col min="7434" max="7434" width="9.5703125" customWidth="1"/>
    <col min="7435" max="7435" width="9.28515625" customWidth="1"/>
    <col min="7436" max="7436" width="7.7109375" customWidth="1"/>
    <col min="7437" max="7437" width="6.7109375" customWidth="1"/>
    <col min="7438" max="7438" width="9.7109375" customWidth="1"/>
    <col min="7681" max="7681" width="4.140625" customWidth="1"/>
    <col min="7682" max="7682" width="13.7109375" customWidth="1"/>
    <col min="7683" max="7683" width="25.85546875" customWidth="1"/>
    <col min="7684" max="7684" width="20.140625" customWidth="1"/>
    <col min="7685" max="7685" width="4.28515625" customWidth="1"/>
    <col min="7686" max="7686" width="5.5703125" customWidth="1"/>
    <col min="7687" max="7688" width="6.85546875" customWidth="1"/>
    <col min="7689" max="7689" width="6.28515625" customWidth="1"/>
    <col min="7690" max="7690" width="9.5703125" customWidth="1"/>
    <col min="7691" max="7691" width="9.28515625" customWidth="1"/>
    <col min="7692" max="7692" width="7.7109375" customWidth="1"/>
    <col min="7693" max="7693" width="6.7109375" customWidth="1"/>
    <col min="7694" max="7694" width="9.7109375" customWidth="1"/>
    <col min="7937" max="7937" width="4.140625" customWidth="1"/>
    <col min="7938" max="7938" width="13.7109375" customWidth="1"/>
    <col min="7939" max="7939" width="25.85546875" customWidth="1"/>
    <col min="7940" max="7940" width="20.140625" customWidth="1"/>
    <col min="7941" max="7941" width="4.28515625" customWidth="1"/>
    <col min="7942" max="7942" width="5.5703125" customWidth="1"/>
    <col min="7943" max="7944" width="6.85546875" customWidth="1"/>
    <col min="7945" max="7945" width="6.28515625" customWidth="1"/>
    <col min="7946" max="7946" width="9.5703125" customWidth="1"/>
    <col min="7947" max="7947" width="9.28515625" customWidth="1"/>
    <col min="7948" max="7948" width="7.7109375" customWidth="1"/>
    <col min="7949" max="7949" width="6.7109375" customWidth="1"/>
    <col min="7950" max="7950" width="9.7109375" customWidth="1"/>
    <col min="8193" max="8193" width="4.140625" customWidth="1"/>
    <col min="8194" max="8194" width="13.7109375" customWidth="1"/>
    <col min="8195" max="8195" width="25.85546875" customWidth="1"/>
    <col min="8196" max="8196" width="20.140625" customWidth="1"/>
    <col min="8197" max="8197" width="4.28515625" customWidth="1"/>
    <col min="8198" max="8198" width="5.5703125" customWidth="1"/>
    <col min="8199" max="8200" width="6.85546875" customWidth="1"/>
    <col min="8201" max="8201" width="6.28515625" customWidth="1"/>
    <col min="8202" max="8202" width="9.5703125" customWidth="1"/>
    <col min="8203" max="8203" width="9.28515625" customWidth="1"/>
    <col min="8204" max="8204" width="7.7109375" customWidth="1"/>
    <col min="8205" max="8205" width="6.7109375" customWidth="1"/>
    <col min="8206" max="8206" width="9.7109375" customWidth="1"/>
    <col min="8449" max="8449" width="4.140625" customWidth="1"/>
    <col min="8450" max="8450" width="13.7109375" customWidth="1"/>
    <col min="8451" max="8451" width="25.85546875" customWidth="1"/>
    <col min="8452" max="8452" width="20.140625" customWidth="1"/>
    <col min="8453" max="8453" width="4.28515625" customWidth="1"/>
    <col min="8454" max="8454" width="5.5703125" customWidth="1"/>
    <col min="8455" max="8456" width="6.85546875" customWidth="1"/>
    <col min="8457" max="8457" width="6.28515625" customWidth="1"/>
    <col min="8458" max="8458" width="9.5703125" customWidth="1"/>
    <col min="8459" max="8459" width="9.28515625" customWidth="1"/>
    <col min="8460" max="8460" width="7.7109375" customWidth="1"/>
    <col min="8461" max="8461" width="6.7109375" customWidth="1"/>
    <col min="8462" max="8462" width="9.7109375" customWidth="1"/>
    <col min="8705" max="8705" width="4.140625" customWidth="1"/>
    <col min="8706" max="8706" width="13.7109375" customWidth="1"/>
    <col min="8707" max="8707" width="25.85546875" customWidth="1"/>
    <col min="8708" max="8708" width="20.140625" customWidth="1"/>
    <col min="8709" max="8709" width="4.28515625" customWidth="1"/>
    <col min="8710" max="8710" width="5.5703125" customWidth="1"/>
    <col min="8711" max="8712" width="6.85546875" customWidth="1"/>
    <col min="8713" max="8713" width="6.28515625" customWidth="1"/>
    <col min="8714" max="8714" width="9.5703125" customWidth="1"/>
    <col min="8715" max="8715" width="9.28515625" customWidth="1"/>
    <col min="8716" max="8716" width="7.7109375" customWidth="1"/>
    <col min="8717" max="8717" width="6.7109375" customWidth="1"/>
    <col min="8718" max="8718" width="9.7109375" customWidth="1"/>
    <col min="8961" max="8961" width="4.140625" customWidth="1"/>
    <col min="8962" max="8962" width="13.7109375" customWidth="1"/>
    <col min="8963" max="8963" width="25.85546875" customWidth="1"/>
    <col min="8964" max="8964" width="20.140625" customWidth="1"/>
    <col min="8965" max="8965" width="4.28515625" customWidth="1"/>
    <col min="8966" max="8966" width="5.5703125" customWidth="1"/>
    <col min="8967" max="8968" width="6.85546875" customWidth="1"/>
    <col min="8969" max="8969" width="6.28515625" customWidth="1"/>
    <col min="8970" max="8970" width="9.5703125" customWidth="1"/>
    <col min="8971" max="8971" width="9.28515625" customWidth="1"/>
    <col min="8972" max="8972" width="7.7109375" customWidth="1"/>
    <col min="8973" max="8973" width="6.7109375" customWidth="1"/>
    <col min="8974" max="8974" width="9.7109375" customWidth="1"/>
    <col min="9217" max="9217" width="4.140625" customWidth="1"/>
    <col min="9218" max="9218" width="13.7109375" customWidth="1"/>
    <col min="9219" max="9219" width="25.85546875" customWidth="1"/>
    <col min="9220" max="9220" width="20.140625" customWidth="1"/>
    <col min="9221" max="9221" width="4.28515625" customWidth="1"/>
    <col min="9222" max="9222" width="5.5703125" customWidth="1"/>
    <col min="9223" max="9224" width="6.85546875" customWidth="1"/>
    <col min="9225" max="9225" width="6.28515625" customWidth="1"/>
    <col min="9226" max="9226" width="9.5703125" customWidth="1"/>
    <col min="9227" max="9227" width="9.28515625" customWidth="1"/>
    <col min="9228" max="9228" width="7.7109375" customWidth="1"/>
    <col min="9229" max="9229" width="6.7109375" customWidth="1"/>
    <col min="9230" max="9230" width="9.7109375" customWidth="1"/>
    <col min="9473" max="9473" width="4.140625" customWidth="1"/>
    <col min="9474" max="9474" width="13.7109375" customWidth="1"/>
    <col min="9475" max="9475" width="25.85546875" customWidth="1"/>
    <col min="9476" max="9476" width="20.140625" customWidth="1"/>
    <col min="9477" max="9477" width="4.28515625" customWidth="1"/>
    <col min="9478" max="9478" width="5.5703125" customWidth="1"/>
    <col min="9479" max="9480" width="6.85546875" customWidth="1"/>
    <col min="9481" max="9481" width="6.28515625" customWidth="1"/>
    <col min="9482" max="9482" width="9.5703125" customWidth="1"/>
    <col min="9483" max="9483" width="9.28515625" customWidth="1"/>
    <col min="9484" max="9484" width="7.7109375" customWidth="1"/>
    <col min="9485" max="9485" width="6.7109375" customWidth="1"/>
    <col min="9486" max="9486" width="9.7109375" customWidth="1"/>
    <col min="9729" max="9729" width="4.140625" customWidth="1"/>
    <col min="9730" max="9730" width="13.7109375" customWidth="1"/>
    <col min="9731" max="9731" width="25.85546875" customWidth="1"/>
    <col min="9732" max="9732" width="20.140625" customWidth="1"/>
    <col min="9733" max="9733" width="4.28515625" customWidth="1"/>
    <col min="9734" max="9734" width="5.5703125" customWidth="1"/>
    <col min="9735" max="9736" width="6.85546875" customWidth="1"/>
    <col min="9737" max="9737" width="6.28515625" customWidth="1"/>
    <col min="9738" max="9738" width="9.5703125" customWidth="1"/>
    <col min="9739" max="9739" width="9.28515625" customWidth="1"/>
    <col min="9740" max="9740" width="7.7109375" customWidth="1"/>
    <col min="9741" max="9741" width="6.7109375" customWidth="1"/>
    <col min="9742" max="9742" width="9.7109375" customWidth="1"/>
    <col min="9985" max="9985" width="4.140625" customWidth="1"/>
    <col min="9986" max="9986" width="13.7109375" customWidth="1"/>
    <col min="9987" max="9987" width="25.85546875" customWidth="1"/>
    <col min="9988" max="9988" width="20.140625" customWidth="1"/>
    <col min="9989" max="9989" width="4.28515625" customWidth="1"/>
    <col min="9990" max="9990" width="5.5703125" customWidth="1"/>
    <col min="9991" max="9992" width="6.85546875" customWidth="1"/>
    <col min="9993" max="9993" width="6.28515625" customWidth="1"/>
    <col min="9994" max="9994" width="9.5703125" customWidth="1"/>
    <col min="9995" max="9995" width="9.28515625" customWidth="1"/>
    <col min="9996" max="9996" width="7.7109375" customWidth="1"/>
    <col min="9997" max="9997" width="6.7109375" customWidth="1"/>
    <col min="9998" max="9998" width="9.7109375" customWidth="1"/>
    <col min="10241" max="10241" width="4.140625" customWidth="1"/>
    <col min="10242" max="10242" width="13.7109375" customWidth="1"/>
    <col min="10243" max="10243" width="25.85546875" customWidth="1"/>
    <col min="10244" max="10244" width="20.140625" customWidth="1"/>
    <col min="10245" max="10245" width="4.28515625" customWidth="1"/>
    <col min="10246" max="10246" width="5.5703125" customWidth="1"/>
    <col min="10247" max="10248" width="6.85546875" customWidth="1"/>
    <col min="10249" max="10249" width="6.28515625" customWidth="1"/>
    <col min="10250" max="10250" width="9.5703125" customWidth="1"/>
    <col min="10251" max="10251" width="9.28515625" customWidth="1"/>
    <col min="10252" max="10252" width="7.7109375" customWidth="1"/>
    <col min="10253" max="10253" width="6.7109375" customWidth="1"/>
    <col min="10254" max="10254" width="9.7109375" customWidth="1"/>
    <col min="10497" max="10497" width="4.140625" customWidth="1"/>
    <col min="10498" max="10498" width="13.7109375" customWidth="1"/>
    <col min="10499" max="10499" width="25.85546875" customWidth="1"/>
    <col min="10500" max="10500" width="20.140625" customWidth="1"/>
    <col min="10501" max="10501" width="4.28515625" customWidth="1"/>
    <col min="10502" max="10502" width="5.5703125" customWidth="1"/>
    <col min="10503" max="10504" width="6.85546875" customWidth="1"/>
    <col min="10505" max="10505" width="6.28515625" customWidth="1"/>
    <col min="10506" max="10506" width="9.5703125" customWidth="1"/>
    <col min="10507" max="10507" width="9.28515625" customWidth="1"/>
    <col min="10508" max="10508" width="7.7109375" customWidth="1"/>
    <col min="10509" max="10509" width="6.7109375" customWidth="1"/>
    <col min="10510" max="10510" width="9.7109375" customWidth="1"/>
    <col min="10753" max="10753" width="4.140625" customWidth="1"/>
    <col min="10754" max="10754" width="13.7109375" customWidth="1"/>
    <col min="10755" max="10755" width="25.85546875" customWidth="1"/>
    <col min="10756" max="10756" width="20.140625" customWidth="1"/>
    <col min="10757" max="10757" width="4.28515625" customWidth="1"/>
    <col min="10758" max="10758" width="5.5703125" customWidth="1"/>
    <col min="10759" max="10760" width="6.85546875" customWidth="1"/>
    <col min="10761" max="10761" width="6.28515625" customWidth="1"/>
    <col min="10762" max="10762" width="9.5703125" customWidth="1"/>
    <col min="10763" max="10763" width="9.28515625" customWidth="1"/>
    <col min="10764" max="10764" width="7.7109375" customWidth="1"/>
    <col min="10765" max="10765" width="6.7109375" customWidth="1"/>
    <col min="10766" max="10766" width="9.7109375" customWidth="1"/>
    <col min="11009" max="11009" width="4.140625" customWidth="1"/>
    <col min="11010" max="11010" width="13.7109375" customWidth="1"/>
    <col min="11011" max="11011" width="25.85546875" customWidth="1"/>
    <col min="11012" max="11012" width="20.140625" customWidth="1"/>
    <col min="11013" max="11013" width="4.28515625" customWidth="1"/>
    <col min="11014" max="11014" width="5.5703125" customWidth="1"/>
    <col min="11015" max="11016" width="6.85546875" customWidth="1"/>
    <col min="11017" max="11017" width="6.28515625" customWidth="1"/>
    <col min="11018" max="11018" width="9.5703125" customWidth="1"/>
    <col min="11019" max="11019" width="9.28515625" customWidth="1"/>
    <col min="11020" max="11020" width="7.7109375" customWidth="1"/>
    <col min="11021" max="11021" width="6.7109375" customWidth="1"/>
    <col min="11022" max="11022" width="9.7109375" customWidth="1"/>
    <col min="11265" max="11265" width="4.140625" customWidth="1"/>
    <col min="11266" max="11266" width="13.7109375" customWidth="1"/>
    <col min="11267" max="11267" width="25.85546875" customWidth="1"/>
    <col min="11268" max="11268" width="20.140625" customWidth="1"/>
    <col min="11269" max="11269" width="4.28515625" customWidth="1"/>
    <col min="11270" max="11270" width="5.5703125" customWidth="1"/>
    <col min="11271" max="11272" width="6.85546875" customWidth="1"/>
    <col min="11273" max="11273" width="6.28515625" customWidth="1"/>
    <col min="11274" max="11274" width="9.5703125" customWidth="1"/>
    <col min="11275" max="11275" width="9.28515625" customWidth="1"/>
    <col min="11276" max="11276" width="7.7109375" customWidth="1"/>
    <col min="11277" max="11277" width="6.7109375" customWidth="1"/>
    <col min="11278" max="11278" width="9.7109375" customWidth="1"/>
    <col min="11521" max="11521" width="4.140625" customWidth="1"/>
    <col min="11522" max="11522" width="13.7109375" customWidth="1"/>
    <col min="11523" max="11523" width="25.85546875" customWidth="1"/>
    <col min="11524" max="11524" width="20.140625" customWidth="1"/>
    <col min="11525" max="11525" width="4.28515625" customWidth="1"/>
    <col min="11526" max="11526" width="5.5703125" customWidth="1"/>
    <col min="11527" max="11528" width="6.85546875" customWidth="1"/>
    <col min="11529" max="11529" width="6.28515625" customWidth="1"/>
    <col min="11530" max="11530" width="9.5703125" customWidth="1"/>
    <col min="11531" max="11531" width="9.28515625" customWidth="1"/>
    <col min="11532" max="11532" width="7.7109375" customWidth="1"/>
    <col min="11533" max="11533" width="6.7109375" customWidth="1"/>
    <col min="11534" max="11534" width="9.7109375" customWidth="1"/>
    <col min="11777" max="11777" width="4.140625" customWidth="1"/>
    <col min="11778" max="11778" width="13.7109375" customWidth="1"/>
    <col min="11779" max="11779" width="25.85546875" customWidth="1"/>
    <col min="11780" max="11780" width="20.140625" customWidth="1"/>
    <col min="11781" max="11781" width="4.28515625" customWidth="1"/>
    <col min="11782" max="11782" width="5.5703125" customWidth="1"/>
    <col min="11783" max="11784" width="6.85546875" customWidth="1"/>
    <col min="11785" max="11785" width="6.28515625" customWidth="1"/>
    <col min="11786" max="11786" width="9.5703125" customWidth="1"/>
    <col min="11787" max="11787" width="9.28515625" customWidth="1"/>
    <col min="11788" max="11788" width="7.7109375" customWidth="1"/>
    <col min="11789" max="11789" width="6.7109375" customWidth="1"/>
    <col min="11790" max="11790" width="9.7109375" customWidth="1"/>
    <col min="12033" max="12033" width="4.140625" customWidth="1"/>
    <col min="12034" max="12034" width="13.7109375" customWidth="1"/>
    <col min="12035" max="12035" width="25.85546875" customWidth="1"/>
    <col min="12036" max="12036" width="20.140625" customWidth="1"/>
    <col min="12037" max="12037" width="4.28515625" customWidth="1"/>
    <col min="12038" max="12038" width="5.5703125" customWidth="1"/>
    <col min="12039" max="12040" width="6.85546875" customWidth="1"/>
    <col min="12041" max="12041" width="6.28515625" customWidth="1"/>
    <col min="12042" max="12042" width="9.5703125" customWidth="1"/>
    <col min="12043" max="12043" width="9.28515625" customWidth="1"/>
    <col min="12044" max="12044" width="7.7109375" customWidth="1"/>
    <col min="12045" max="12045" width="6.7109375" customWidth="1"/>
    <col min="12046" max="12046" width="9.7109375" customWidth="1"/>
    <col min="12289" max="12289" width="4.140625" customWidth="1"/>
    <col min="12290" max="12290" width="13.7109375" customWidth="1"/>
    <col min="12291" max="12291" width="25.85546875" customWidth="1"/>
    <col min="12292" max="12292" width="20.140625" customWidth="1"/>
    <col min="12293" max="12293" width="4.28515625" customWidth="1"/>
    <col min="12294" max="12294" width="5.5703125" customWidth="1"/>
    <col min="12295" max="12296" width="6.85546875" customWidth="1"/>
    <col min="12297" max="12297" width="6.28515625" customWidth="1"/>
    <col min="12298" max="12298" width="9.5703125" customWidth="1"/>
    <col min="12299" max="12299" width="9.28515625" customWidth="1"/>
    <col min="12300" max="12300" width="7.7109375" customWidth="1"/>
    <col min="12301" max="12301" width="6.7109375" customWidth="1"/>
    <col min="12302" max="12302" width="9.7109375" customWidth="1"/>
    <col min="12545" max="12545" width="4.140625" customWidth="1"/>
    <col min="12546" max="12546" width="13.7109375" customWidth="1"/>
    <col min="12547" max="12547" width="25.85546875" customWidth="1"/>
    <col min="12548" max="12548" width="20.140625" customWidth="1"/>
    <col min="12549" max="12549" width="4.28515625" customWidth="1"/>
    <col min="12550" max="12550" width="5.5703125" customWidth="1"/>
    <col min="12551" max="12552" width="6.85546875" customWidth="1"/>
    <col min="12553" max="12553" width="6.28515625" customWidth="1"/>
    <col min="12554" max="12554" width="9.5703125" customWidth="1"/>
    <col min="12555" max="12555" width="9.28515625" customWidth="1"/>
    <col min="12556" max="12556" width="7.7109375" customWidth="1"/>
    <col min="12557" max="12557" width="6.7109375" customWidth="1"/>
    <col min="12558" max="12558" width="9.7109375" customWidth="1"/>
    <col min="12801" max="12801" width="4.140625" customWidth="1"/>
    <col min="12802" max="12802" width="13.7109375" customWidth="1"/>
    <col min="12803" max="12803" width="25.85546875" customWidth="1"/>
    <col min="12804" max="12804" width="20.140625" customWidth="1"/>
    <col min="12805" max="12805" width="4.28515625" customWidth="1"/>
    <col min="12806" max="12806" width="5.5703125" customWidth="1"/>
    <col min="12807" max="12808" width="6.85546875" customWidth="1"/>
    <col min="12809" max="12809" width="6.28515625" customWidth="1"/>
    <col min="12810" max="12810" width="9.5703125" customWidth="1"/>
    <col min="12811" max="12811" width="9.28515625" customWidth="1"/>
    <col min="12812" max="12812" width="7.7109375" customWidth="1"/>
    <col min="12813" max="12813" width="6.7109375" customWidth="1"/>
    <col min="12814" max="12814" width="9.7109375" customWidth="1"/>
    <col min="13057" max="13057" width="4.140625" customWidth="1"/>
    <col min="13058" max="13058" width="13.7109375" customWidth="1"/>
    <col min="13059" max="13059" width="25.85546875" customWidth="1"/>
    <col min="13060" max="13060" width="20.140625" customWidth="1"/>
    <col min="13061" max="13061" width="4.28515625" customWidth="1"/>
    <col min="13062" max="13062" width="5.5703125" customWidth="1"/>
    <col min="13063" max="13064" width="6.85546875" customWidth="1"/>
    <col min="13065" max="13065" width="6.28515625" customWidth="1"/>
    <col min="13066" max="13066" width="9.5703125" customWidth="1"/>
    <col min="13067" max="13067" width="9.28515625" customWidth="1"/>
    <col min="13068" max="13068" width="7.7109375" customWidth="1"/>
    <col min="13069" max="13069" width="6.7109375" customWidth="1"/>
    <col min="13070" max="13070" width="9.7109375" customWidth="1"/>
    <col min="13313" max="13313" width="4.140625" customWidth="1"/>
    <col min="13314" max="13314" width="13.7109375" customWidth="1"/>
    <col min="13315" max="13315" width="25.85546875" customWidth="1"/>
    <col min="13316" max="13316" width="20.140625" customWidth="1"/>
    <col min="13317" max="13317" width="4.28515625" customWidth="1"/>
    <col min="13318" max="13318" width="5.5703125" customWidth="1"/>
    <col min="13319" max="13320" width="6.85546875" customWidth="1"/>
    <col min="13321" max="13321" width="6.28515625" customWidth="1"/>
    <col min="13322" max="13322" width="9.5703125" customWidth="1"/>
    <col min="13323" max="13323" width="9.28515625" customWidth="1"/>
    <col min="13324" max="13324" width="7.7109375" customWidth="1"/>
    <col min="13325" max="13325" width="6.7109375" customWidth="1"/>
    <col min="13326" max="13326" width="9.7109375" customWidth="1"/>
    <col min="13569" max="13569" width="4.140625" customWidth="1"/>
    <col min="13570" max="13570" width="13.7109375" customWidth="1"/>
    <col min="13571" max="13571" width="25.85546875" customWidth="1"/>
    <col min="13572" max="13572" width="20.140625" customWidth="1"/>
    <col min="13573" max="13573" width="4.28515625" customWidth="1"/>
    <col min="13574" max="13574" width="5.5703125" customWidth="1"/>
    <col min="13575" max="13576" width="6.85546875" customWidth="1"/>
    <col min="13577" max="13577" width="6.28515625" customWidth="1"/>
    <col min="13578" max="13578" width="9.5703125" customWidth="1"/>
    <col min="13579" max="13579" width="9.28515625" customWidth="1"/>
    <col min="13580" max="13580" width="7.7109375" customWidth="1"/>
    <col min="13581" max="13581" width="6.7109375" customWidth="1"/>
    <col min="13582" max="13582" width="9.7109375" customWidth="1"/>
    <col min="13825" max="13825" width="4.140625" customWidth="1"/>
    <col min="13826" max="13826" width="13.7109375" customWidth="1"/>
    <col min="13827" max="13827" width="25.85546875" customWidth="1"/>
    <col min="13828" max="13828" width="20.140625" customWidth="1"/>
    <col min="13829" max="13829" width="4.28515625" customWidth="1"/>
    <col min="13830" max="13830" width="5.5703125" customWidth="1"/>
    <col min="13831" max="13832" width="6.85546875" customWidth="1"/>
    <col min="13833" max="13833" width="6.28515625" customWidth="1"/>
    <col min="13834" max="13834" width="9.5703125" customWidth="1"/>
    <col min="13835" max="13835" width="9.28515625" customWidth="1"/>
    <col min="13836" max="13836" width="7.7109375" customWidth="1"/>
    <col min="13837" max="13837" width="6.7109375" customWidth="1"/>
    <col min="13838" max="13838" width="9.7109375" customWidth="1"/>
    <col min="14081" max="14081" width="4.140625" customWidth="1"/>
    <col min="14082" max="14082" width="13.7109375" customWidth="1"/>
    <col min="14083" max="14083" width="25.85546875" customWidth="1"/>
    <col min="14084" max="14084" width="20.140625" customWidth="1"/>
    <col min="14085" max="14085" width="4.28515625" customWidth="1"/>
    <col min="14086" max="14086" width="5.5703125" customWidth="1"/>
    <col min="14087" max="14088" width="6.85546875" customWidth="1"/>
    <col min="14089" max="14089" width="6.28515625" customWidth="1"/>
    <col min="14090" max="14090" width="9.5703125" customWidth="1"/>
    <col min="14091" max="14091" width="9.28515625" customWidth="1"/>
    <col min="14092" max="14092" width="7.7109375" customWidth="1"/>
    <col min="14093" max="14093" width="6.7109375" customWidth="1"/>
    <col min="14094" max="14094" width="9.7109375" customWidth="1"/>
    <col min="14337" max="14337" width="4.140625" customWidth="1"/>
    <col min="14338" max="14338" width="13.7109375" customWidth="1"/>
    <col min="14339" max="14339" width="25.85546875" customWidth="1"/>
    <col min="14340" max="14340" width="20.140625" customWidth="1"/>
    <col min="14341" max="14341" width="4.28515625" customWidth="1"/>
    <col min="14342" max="14342" width="5.5703125" customWidth="1"/>
    <col min="14343" max="14344" width="6.85546875" customWidth="1"/>
    <col min="14345" max="14345" width="6.28515625" customWidth="1"/>
    <col min="14346" max="14346" width="9.5703125" customWidth="1"/>
    <col min="14347" max="14347" width="9.28515625" customWidth="1"/>
    <col min="14348" max="14348" width="7.7109375" customWidth="1"/>
    <col min="14349" max="14349" width="6.7109375" customWidth="1"/>
    <col min="14350" max="14350" width="9.7109375" customWidth="1"/>
    <col min="14593" max="14593" width="4.140625" customWidth="1"/>
    <col min="14594" max="14594" width="13.7109375" customWidth="1"/>
    <col min="14595" max="14595" width="25.85546875" customWidth="1"/>
    <col min="14596" max="14596" width="20.140625" customWidth="1"/>
    <col min="14597" max="14597" width="4.28515625" customWidth="1"/>
    <col min="14598" max="14598" width="5.5703125" customWidth="1"/>
    <col min="14599" max="14600" width="6.85546875" customWidth="1"/>
    <col min="14601" max="14601" width="6.28515625" customWidth="1"/>
    <col min="14602" max="14602" width="9.5703125" customWidth="1"/>
    <col min="14603" max="14603" width="9.28515625" customWidth="1"/>
    <col min="14604" max="14604" width="7.7109375" customWidth="1"/>
    <col min="14605" max="14605" width="6.7109375" customWidth="1"/>
    <col min="14606" max="14606" width="9.7109375" customWidth="1"/>
    <col min="14849" max="14849" width="4.140625" customWidth="1"/>
    <col min="14850" max="14850" width="13.7109375" customWidth="1"/>
    <col min="14851" max="14851" width="25.85546875" customWidth="1"/>
    <col min="14852" max="14852" width="20.140625" customWidth="1"/>
    <col min="14853" max="14853" width="4.28515625" customWidth="1"/>
    <col min="14854" max="14854" width="5.5703125" customWidth="1"/>
    <col min="14855" max="14856" width="6.85546875" customWidth="1"/>
    <col min="14857" max="14857" width="6.28515625" customWidth="1"/>
    <col min="14858" max="14858" width="9.5703125" customWidth="1"/>
    <col min="14859" max="14859" width="9.28515625" customWidth="1"/>
    <col min="14860" max="14860" width="7.7109375" customWidth="1"/>
    <col min="14861" max="14861" width="6.7109375" customWidth="1"/>
    <col min="14862" max="14862" width="9.7109375" customWidth="1"/>
    <col min="15105" max="15105" width="4.140625" customWidth="1"/>
    <col min="15106" max="15106" width="13.7109375" customWidth="1"/>
    <col min="15107" max="15107" width="25.85546875" customWidth="1"/>
    <col min="15108" max="15108" width="20.140625" customWidth="1"/>
    <col min="15109" max="15109" width="4.28515625" customWidth="1"/>
    <col min="15110" max="15110" width="5.5703125" customWidth="1"/>
    <col min="15111" max="15112" width="6.85546875" customWidth="1"/>
    <col min="15113" max="15113" width="6.28515625" customWidth="1"/>
    <col min="15114" max="15114" width="9.5703125" customWidth="1"/>
    <col min="15115" max="15115" width="9.28515625" customWidth="1"/>
    <col min="15116" max="15116" width="7.7109375" customWidth="1"/>
    <col min="15117" max="15117" width="6.7109375" customWidth="1"/>
    <col min="15118" max="15118" width="9.7109375" customWidth="1"/>
    <col min="15361" max="15361" width="4.140625" customWidth="1"/>
    <col min="15362" max="15362" width="13.7109375" customWidth="1"/>
    <col min="15363" max="15363" width="25.85546875" customWidth="1"/>
    <col min="15364" max="15364" width="20.140625" customWidth="1"/>
    <col min="15365" max="15365" width="4.28515625" customWidth="1"/>
    <col min="15366" max="15366" width="5.5703125" customWidth="1"/>
    <col min="15367" max="15368" width="6.85546875" customWidth="1"/>
    <col min="15369" max="15369" width="6.28515625" customWidth="1"/>
    <col min="15370" max="15370" width="9.5703125" customWidth="1"/>
    <col min="15371" max="15371" width="9.28515625" customWidth="1"/>
    <col min="15372" max="15372" width="7.7109375" customWidth="1"/>
    <col min="15373" max="15373" width="6.7109375" customWidth="1"/>
    <col min="15374" max="15374" width="9.7109375" customWidth="1"/>
    <col min="15617" max="15617" width="4.140625" customWidth="1"/>
    <col min="15618" max="15618" width="13.7109375" customWidth="1"/>
    <col min="15619" max="15619" width="25.85546875" customWidth="1"/>
    <col min="15620" max="15620" width="20.140625" customWidth="1"/>
    <col min="15621" max="15621" width="4.28515625" customWidth="1"/>
    <col min="15622" max="15622" width="5.5703125" customWidth="1"/>
    <col min="15623" max="15624" width="6.85546875" customWidth="1"/>
    <col min="15625" max="15625" width="6.28515625" customWidth="1"/>
    <col min="15626" max="15626" width="9.5703125" customWidth="1"/>
    <col min="15627" max="15627" width="9.28515625" customWidth="1"/>
    <col min="15628" max="15628" width="7.7109375" customWidth="1"/>
    <col min="15629" max="15629" width="6.7109375" customWidth="1"/>
    <col min="15630" max="15630" width="9.7109375" customWidth="1"/>
    <col min="15873" max="15873" width="4.140625" customWidth="1"/>
    <col min="15874" max="15874" width="13.7109375" customWidth="1"/>
    <col min="15875" max="15875" width="25.85546875" customWidth="1"/>
    <col min="15876" max="15876" width="20.140625" customWidth="1"/>
    <col min="15877" max="15877" width="4.28515625" customWidth="1"/>
    <col min="15878" max="15878" width="5.5703125" customWidth="1"/>
    <col min="15879" max="15880" width="6.85546875" customWidth="1"/>
    <col min="15881" max="15881" width="6.28515625" customWidth="1"/>
    <col min="15882" max="15882" width="9.5703125" customWidth="1"/>
    <col min="15883" max="15883" width="9.28515625" customWidth="1"/>
    <col min="15884" max="15884" width="7.7109375" customWidth="1"/>
    <col min="15885" max="15885" width="6.7109375" customWidth="1"/>
    <col min="15886" max="15886" width="9.7109375" customWidth="1"/>
    <col min="16129" max="16129" width="4.140625" customWidth="1"/>
    <col min="16130" max="16130" width="13.7109375" customWidth="1"/>
    <col min="16131" max="16131" width="25.85546875" customWidth="1"/>
    <col min="16132" max="16132" width="20.140625" customWidth="1"/>
    <col min="16133" max="16133" width="4.28515625" customWidth="1"/>
    <col min="16134" max="16134" width="5.5703125" customWidth="1"/>
    <col min="16135" max="16136" width="6.85546875" customWidth="1"/>
    <col min="16137" max="16137" width="6.28515625" customWidth="1"/>
    <col min="16138" max="16138" width="9.5703125" customWidth="1"/>
    <col min="16139" max="16139" width="9.28515625" customWidth="1"/>
    <col min="16140" max="16140" width="7.7109375" customWidth="1"/>
    <col min="16141" max="16141" width="6.7109375" customWidth="1"/>
    <col min="16142" max="16142" width="9.7109375" customWidth="1"/>
  </cols>
  <sheetData>
    <row r="1" spans="1:15" ht="30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30">
      <c r="A2" s="1"/>
      <c r="B2" s="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>
      <c r="A3" s="1"/>
      <c r="B3" s="5"/>
      <c r="C3" s="5"/>
      <c r="D3" s="6"/>
      <c r="E3" s="7"/>
      <c r="F3" s="8"/>
      <c r="G3" s="9"/>
      <c r="H3" s="9"/>
      <c r="I3" s="9"/>
      <c r="J3" s="8"/>
      <c r="K3" s="8"/>
      <c r="L3" s="10"/>
      <c r="M3" s="10"/>
      <c r="N3" s="8"/>
      <c r="O3" s="1"/>
    </row>
    <row r="4" spans="1:15" ht="15.75">
      <c r="A4" s="1"/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</row>
    <row r="5" spans="1:15" ht="15.75" thickBot="1">
      <c r="A5" s="1"/>
      <c r="B5" s="7" t="s">
        <v>3</v>
      </c>
      <c r="C5" s="13" t="s">
        <v>3</v>
      </c>
      <c r="D5" s="6" t="s">
        <v>3</v>
      </c>
      <c r="E5" s="14" t="s">
        <v>3</v>
      </c>
      <c r="F5" s="14"/>
      <c r="G5" s="14"/>
      <c r="H5" s="14"/>
      <c r="I5" s="15" t="s">
        <v>3</v>
      </c>
      <c r="J5" s="15"/>
      <c r="K5" s="16" t="s">
        <v>3</v>
      </c>
      <c r="L5" s="17" t="s">
        <v>3</v>
      </c>
      <c r="M5" s="17" t="s">
        <v>3</v>
      </c>
      <c r="N5" s="16" t="s">
        <v>3</v>
      </c>
      <c r="O5" s="1"/>
    </row>
    <row r="6" spans="1:15" ht="16.5" customHeight="1" thickBot="1">
      <c r="A6" s="18"/>
      <c r="B6" s="19" t="s">
        <v>4</v>
      </c>
      <c r="C6" s="19" t="s">
        <v>5</v>
      </c>
      <c r="D6" s="19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21"/>
      <c r="K6" s="21"/>
      <c r="L6" s="20" t="s">
        <v>12</v>
      </c>
      <c r="M6" s="22" t="s">
        <v>13</v>
      </c>
      <c r="N6" s="23" t="s">
        <v>14</v>
      </c>
    </row>
    <row r="7" spans="1:15" ht="20.25" customHeight="1" thickBot="1">
      <c r="A7" s="18"/>
      <c r="B7" s="19"/>
      <c r="C7" s="19"/>
      <c r="D7" s="19"/>
      <c r="E7" s="20"/>
      <c r="F7" s="20"/>
      <c r="G7" s="20"/>
      <c r="H7" s="20"/>
      <c r="I7" s="24" t="s">
        <v>15</v>
      </c>
      <c r="J7" s="25" t="s">
        <v>16</v>
      </c>
      <c r="K7" s="23" t="s">
        <v>17</v>
      </c>
      <c r="L7" s="20"/>
      <c r="M7" s="22"/>
      <c r="N7" s="23" t="s">
        <v>17</v>
      </c>
    </row>
    <row r="8" spans="1:15">
      <c r="A8" s="26">
        <v>1</v>
      </c>
      <c r="B8" s="27" t="s">
        <v>18</v>
      </c>
      <c r="C8" s="28" t="s">
        <v>19</v>
      </c>
      <c r="D8" s="29" t="s">
        <v>20</v>
      </c>
      <c r="E8" s="26" t="s">
        <v>21</v>
      </c>
      <c r="F8" s="26"/>
      <c r="G8" s="30"/>
      <c r="H8" s="30"/>
      <c r="I8" s="30"/>
      <c r="J8" s="31">
        <v>3712.32</v>
      </c>
      <c r="K8" s="32">
        <f>J8*2</f>
        <v>7424.64</v>
      </c>
      <c r="L8" s="33"/>
      <c r="M8" s="33"/>
      <c r="N8" s="34">
        <f t="shared" ref="N8:N28" si="0">SUM(K8:M8)</f>
        <v>7424.64</v>
      </c>
    </row>
    <row r="9" spans="1:15">
      <c r="A9" s="35">
        <v>2</v>
      </c>
      <c r="B9" s="36" t="s">
        <v>22</v>
      </c>
      <c r="C9" s="37" t="s">
        <v>23</v>
      </c>
      <c r="D9" s="38" t="s">
        <v>24</v>
      </c>
      <c r="E9" s="35" t="s">
        <v>21</v>
      </c>
      <c r="F9" s="35"/>
      <c r="G9" s="39"/>
      <c r="H9" s="39"/>
      <c r="I9" s="39"/>
      <c r="J9" s="40">
        <v>3499.95</v>
      </c>
      <c r="K9" s="41">
        <f t="shared" ref="K9:K29" si="1">J9*2</f>
        <v>6999.9</v>
      </c>
      <c r="L9" s="42"/>
      <c r="M9" s="42"/>
      <c r="N9" s="43">
        <f t="shared" si="0"/>
        <v>6999.9</v>
      </c>
    </row>
    <row r="10" spans="1:15">
      <c r="A10" s="35">
        <v>3</v>
      </c>
      <c r="B10" s="44" t="s">
        <v>25</v>
      </c>
      <c r="C10" s="45" t="s">
        <v>26</v>
      </c>
      <c r="D10" s="46" t="s">
        <v>27</v>
      </c>
      <c r="E10" s="47" t="s">
        <v>21</v>
      </c>
      <c r="F10" s="47"/>
      <c r="G10" s="39"/>
      <c r="H10" s="39"/>
      <c r="I10" s="39"/>
      <c r="J10" s="40">
        <v>3739.68</v>
      </c>
      <c r="K10" s="48">
        <f t="shared" si="1"/>
        <v>7479.36</v>
      </c>
      <c r="L10" s="49"/>
      <c r="M10" s="42"/>
      <c r="N10" s="40">
        <f t="shared" si="0"/>
        <v>7479.36</v>
      </c>
    </row>
    <row r="11" spans="1:15">
      <c r="A11" s="35">
        <v>4</v>
      </c>
      <c r="B11" s="36" t="s">
        <v>28</v>
      </c>
      <c r="C11" s="37" t="s">
        <v>29</v>
      </c>
      <c r="D11" s="38" t="s">
        <v>30</v>
      </c>
      <c r="E11" s="35" t="s">
        <v>21</v>
      </c>
      <c r="F11" s="35" t="s">
        <v>3</v>
      </c>
      <c r="G11" s="39"/>
      <c r="H11" s="39"/>
      <c r="I11" s="39"/>
      <c r="J11" s="40">
        <v>5459</v>
      </c>
      <c r="K11" s="41">
        <f t="shared" si="1"/>
        <v>10918</v>
      </c>
      <c r="L11" s="50"/>
      <c r="M11" s="42"/>
      <c r="N11" s="43">
        <f t="shared" si="0"/>
        <v>10918</v>
      </c>
    </row>
    <row r="12" spans="1:15">
      <c r="A12" s="35">
        <v>5</v>
      </c>
      <c r="B12" s="36" t="s">
        <v>31</v>
      </c>
      <c r="C12" s="37" t="s">
        <v>32</v>
      </c>
      <c r="D12" s="38" t="s">
        <v>30</v>
      </c>
      <c r="E12" s="35" t="s">
        <v>21</v>
      </c>
      <c r="F12" s="35"/>
      <c r="G12" s="39"/>
      <c r="H12" s="39"/>
      <c r="I12" s="39"/>
      <c r="J12" s="40">
        <v>3984.69</v>
      </c>
      <c r="K12" s="41">
        <f t="shared" si="1"/>
        <v>7969.38</v>
      </c>
      <c r="L12" s="50"/>
      <c r="M12" s="42"/>
      <c r="N12" s="43">
        <f t="shared" si="0"/>
        <v>7969.38</v>
      </c>
    </row>
    <row r="13" spans="1:15">
      <c r="A13" s="35">
        <v>6</v>
      </c>
      <c r="B13" s="36" t="s">
        <v>33</v>
      </c>
      <c r="C13" s="37" t="s">
        <v>34</v>
      </c>
      <c r="D13" s="38" t="s">
        <v>35</v>
      </c>
      <c r="E13" s="35" t="s">
        <v>21</v>
      </c>
      <c r="F13" s="35"/>
      <c r="G13" s="39"/>
      <c r="H13" s="39"/>
      <c r="I13" s="39"/>
      <c r="J13" s="40">
        <v>2832</v>
      </c>
      <c r="K13" s="41">
        <f>J13*2</f>
        <v>5664</v>
      </c>
      <c r="L13" s="50"/>
      <c r="M13" s="42"/>
      <c r="N13" s="43">
        <f>SUM(K13:M13)</f>
        <v>5664</v>
      </c>
    </row>
    <row r="14" spans="1:15">
      <c r="A14" s="35">
        <v>7</v>
      </c>
      <c r="B14" s="36" t="s">
        <v>36</v>
      </c>
      <c r="C14" s="37" t="s">
        <v>37</v>
      </c>
      <c r="D14" s="38" t="s">
        <v>38</v>
      </c>
      <c r="E14" s="35" t="s">
        <v>21</v>
      </c>
      <c r="F14" s="51"/>
      <c r="G14" s="39"/>
      <c r="H14" s="39"/>
      <c r="I14" s="39"/>
      <c r="J14" s="40">
        <v>2910.3</v>
      </c>
      <c r="K14" s="41">
        <f t="shared" si="1"/>
        <v>5820.6</v>
      </c>
      <c r="L14" s="50" t="s">
        <v>3</v>
      </c>
      <c r="M14" s="42"/>
      <c r="N14" s="43">
        <f t="shared" si="0"/>
        <v>5820.6</v>
      </c>
    </row>
    <row r="15" spans="1:15">
      <c r="A15" s="35">
        <v>8</v>
      </c>
      <c r="B15" s="36" t="s">
        <v>39</v>
      </c>
      <c r="C15" s="37" t="s">
        <v>40</v>
      </c>
      <c r="D15" s="38" t="s">
        <v>41</v>
      </c>
      <c r="E15" s="35" t="s">
        <v>21</v>
      </c>
      <c r="F15" s="35"/>
      <c r="G15" s="39"/>
      <c r="H15" s="39"/>
      <c r="I15" s="39"/>
      <c r="J15" s="40">
        <v>2579.25</v>
      </c>
      <c r="K15" s="41">
        <f t="shared" si="1"/>
        <v>5158.5</v>
      </c>
      <c r="L15" s="42"/>
      <c r="M15" s="42"/>
      <c r="N15" s="43">
        <f t="shared" si="0"/>
        <v>5158.5</v>
      </c>
    </row>
    <row r="16" spans="1:15">
      <c r="A16" s="35">
        <v>9</v>
      </c>
      <c r="B16" s="36" t="s">
        <v>42</v>
      </c>
      <c r="C16" s="37" t="s">
        <v>43</v>
      </c>
      <c r="D16" s="38" t="s">
        <v>44</v>
      </c>
      <c r="E16" s="35" t="s">
        <v>21</v>
      </c>
      <c r="F16" s="51"/>
      <c r="G16" s="39"/>
      <c r="H16" s="39"/>
      <c r="I16" s="39"/>
      <c r="J16" s="40">
        <v>2573.46</v>
      </c>
      <c r="K16" s="41">
        <f t="shared" si="1"/>
        <v>5146.92</v>
      </c>
      <c r="L16" s="50"/>
      <c r="M16" s="42"/>
      <c r="N16" s="43">
        <f t="shared" si="0"/>
        <v>5146.92</v>
      </c>
    </row>
    <row r="17" spans="1:14">
      <c r="A17" s="35">
        <v>10</v>
      </c>
      <c r="B17" s="36" t="s">
        <v>45</v>
      </c>
      <c r="C17" s="37" t="s">
        <v>46</v>
      </c>
      <c r="D17" s="38" t="s">
        <v>47</v>
      </c>
      <c r="E17" s="35" t="s">
        <v>21</v>
      </c>
      <c r="F17" s="35"/>
      <c r="G17" s="39"/>
      <c r="H17" s="39"/>
      <c r="I17" s="39"/>
      <c r="J17" s="40">
        <v>3758.25</v>
      </c>
      <c r="K17" s="41">
        <f t="shared" si="1"/>
        <v>7516.5</v>
      </c>
      <c r="L17" s="42"/>
      <c r="M17" s="42"/>
      <c r="N17" s="43">
        <f t="shared" si="0"/>
        <v>7516.5</v>
      </c>
    </row>
    <row r="18" spans="1:14">
      <c r="A18" s="35">
        <v>11</v>
      </c>
      <c r="B18" s="36" t="s">
        <v>48</v>
      </c>
      <c r="C18" s="37" t="s">
        <v>49</v>
      </c>
      <c r="D18" s="38" t="s">
        <v>50</v>
      </c>
      <c r="E18" s="35" t="s">
        <v>21</v>
      </c>
      <c r="F18" s="35"/>
      <c r="G18" s="39"/>
      <c r="H18" s="39"/>
      <c r="I18" s="39"/>
      <c r="J18" s="40">
        <v>4143.8999999999996</v>
      </c>
      <c r="K18" s="41">
        <f t="shared" si="1"/>
        <v>8287.7999999999993</v>
      </c>
      <c r="L18" s="42"/>
      <c r="M18" s="42"/>
      <c r="N18" s="43">
        <f t="shared" si="0"/>
        <v>8287.7999999999993</v>
      </c>
    </row>
    <row r="19" spans="1:14">
      <c r="A19" s="35">
        <v>12</v>
      </c>
      <c r="B19" s="36" t="s">
        <v>51</v>
      </c>
      <c r="C19" s="37" t="s">
        <v>52</v>
      </c>
      <c r="D19" s="38" t="s">
        <v>30</v>
      </c>
      <c r="E19" s="35" t="s">
        <v>21</v>
      </c>
      <c r="F19" s="35"/>
      <c r="G19" s="39"/>
      <c r="H19" s="39"/>
      <c r="I19" s="39"/>
      <c r="J19" s="40">
        <v>3984.69</v>
      </c>
      <c r="K19" s="41">
        <f t="shared" si="1"/>
        <v>7969.38</v>
      </c>
      <c r="L19" s="50"/>
      <c r="M19" s="42"/>
      <c r="N19" s="43">
        <f t="shared" si="0"/>
        <v>7969.38</v>
      </c>
    </row>
    <row r="20" spans="1:14">
      <c r="A20" s="35">
        <v>13</v>
      </c>
      <c r="B20" s="36" t="s">
        <v>53</v>
      </c>
      <c r="C20" s="37" t="s">
        <v>54</v>
      </c>
      <c r="D20" s="38" t="s">
        <v>55</v>
      </c>
      <c r="E20" s="35" t="s">
        <v>21</v>
      </c>
      <c r="F20" s="35"/>
      <c r="G20" s="39"/>
      <c r="H20" s="39"/>
      <c r="I20" s="39"/>
      <c r="J20" s="40">
        <v>2555.25</v>
      </c>
      <c r="K20" s="41">
        <f t="shared" si="1"/>
        <v>5110.5</v>
      </c>
      <c r="L20" s="42"/>
      <c r="M20" s="42"/>
      <c r="N20" s="43">
        <f t="shared" si="0"/>
        <v>5110.5</v>
      </c>
    </row>
    <row r="21" spans="1:14">
      <c r="A21" s="35">
        <v>14</v>
      </c>
      <c r="B21" s="36" t="s">
        <v>56</v>
      </c>
      <c r="C21" s="37" t="s">
        <v>57</v>
      </c>
      <c r="D21" s="38" t="s">
        <v>58</v>
      </c>
      <c r="E21" s="35" t="s">
        <v>21</v>
      </c>
      <c r="F21" s="35"/>
      <c r="G21" s="35"/>
      <c r="H21" s="39"/>
      <c r="I21" s="39"/>
      <c r="J21" s="40">
        <v>2888.1</v>
      </c>
      <c r="K21" s="41">
        <f t="shared" si="1"/>
        <v>5776.2</v>
      </c>
      <c r="L21" s="50" t="s">
        <v>3</v>
      </c>
      <c r="M21" s="42"/>
      <c r="N21" s="43">
        <f t="shared" si="0"/>
        <v>5776.2</v>
      </c>
    </row>
    <row r="22" spans="1:14">
      <c r="A22" s="35">
        <v>15</v>
      </c>
      <c r="B22" s="36" t="s">
        <v>59</v>
      </c>
      <c r="C22" s="37" t="s">
        <v>60</v>
      </c>
      <c r="D22" s="38" t="s">
        <v>61</v>
      </c>
      <c r="E22" s="35" t="s">
        <v>21</v>
      </c>
      <c r="F22" s="35"/>
      <c r="G22" s="35" t="s">
        <v>3</v>
      </c>
      <c r="H22" s="39"/>
      <c r="I22" s="39"/>
      <c r="J22" s="40">
        <v>2888.1</v>
      </c>
      <c r="K22" s="41">
        <f t="shared" si="1"/>
        <v>5776.2</v>
      </c>
      <c r="L22" s="50"/>
      <c r="M22" s="42"/>
      <c r="N22" s="43">
        <f t="shared" si="0"/>
        <v>5776.2</v>
      </c>
    </row>
    <row r="23" spans="1:14">
      <c r="A23" s="35">
        <v>16</v>
      </c>
      <c r="B23" s="36" t="s">
        <v>62</v>
      </c>
      <c r="C23" s="37" t="s">
        <v>63</v>
      </c>
      <c r="D23" s="38" t="s">
        <v>61</v>
      </c>
      <c r="E23" s="35" t="s">
        <v>21</v>
      </c>
      <c r="F23" s="35"/>
      <c r="G23" s="35" t="s">
        <v>3</v>
      </c>
      <c r="H23" s="39"/>
      <c r="I23" s="39"/>
      <c r="J23" s="40">
        <v>2888.1</v>
      </c>
      <c r="K23" s="41">
        <f t="shared" si="1"/>
        <v>5776.2</v>
      </c>
      <c r="L23" s="50"/>
      <c r="M23" s="42"/>
      <c r="N23" s="43">
        <f t="shared" si="0"/>
        <v>5776.2</v>
      </c>
    </row>
    <row r="24" spans="1:14">
      <c r="A24" s="35">
        <v>17</v>
      </c>
      <c r="B24" s="36" t="s">
        <v>64</v>
      </c>
      <c r="C24" s="37" t="s">
        <v>65</v>
      </c>
      <c r="D24" s="38" t="s">
        <v>66</v>
      </c>
      <c r="E24" s="35" t="s">
        <v>21</v>
      </c>
      <c r="F24" s="35" t="s">
        <v>3</v>
      </c>
      <c r="G24" s="35" t="s">
        <v>3</v>
      </c>
      <c r="H24" s="39"/>
      <c r="I24" s="39"/>
      <c r="J24" s="40">
        <v>3190.8</v>
      </c>
      <c r="K24" s="41">
        <f t="shared" si="1"/>
        <v>6381.6</v>
      </c>
      <c r="L24" s="50" t="s">
        <v>3</v>
      </c>
      <c r="M24" s="42"/>
      <c r="N24" s="43">
        <f t="shared" si="0"/>
        <v>6381.6</v>
      </c>
    </row>
    <row r="25" spans="1:14">
      <c r="A25" s="35">
        <v>18</v>
      </c>
      <c r="B25" s="36" t="s">
        <v>67</v>
      </c>
      <c r="C25" s="37" t="s">
        <v>68</v>
      </c>
      <c r="D25" s="38" t="s">
        <v>69</v>
      </c>
      <c r="E25" s="35" t="s">
        <v>21</v>
      </c>
      <c r="F25" s="35"/>
      <c r="G25" s="35" t="s">
        <v>3</v>
      </c>
      <c r="H25" s="39"/>
      <c r="I25" s="39"/>
      <c r="J25" s="40">
        <v>1898.4</v>
      </c>
      <c r="K25" s="41">
        <f t="shared" si="1"/>
        <v>3796.8</v>
      </c>
      <c r="L25" s="50"/>
      <c r="M25" s="42"/>
      <c r="N25" s="43">
        <f t="shared" si="0"/>
        <v>3796.8</v>
      </c>
    </row>
    <row r="26" spans="1:14">
      <c r="A26" s="35">
        <v>19</v>
      </c>
      <c r="B26" s="36" t="s">
        <v>70</v>
      </c>
      <c r="C26" s="38" t="s">
        <v>71</v>
      </c>
      <c r="D26" s="38" t="s">
        <v>69</v>
      </c>
      <c r="E26" s="35" t="s">
        <v>21</v>
      </c>
      <c r="F26" s="35"/>
      <c r="G26" s="35"/>
      <c r="H26" s="39"/>
      <c r="I26" s="39"/>
      <c r="J26" s="40">
        <v>1898.4</v>
      </c>
      <c r="K26" s="41">
        <f t="shared" si="1"/>
        <v>3796.8</v>
      </c>
      <c r="L26" s="50"/>
      <c r="M26" s="42"/>
      <c r="N26" s="43">
        <f t="shared" si="0"/>
        <v>3796.8</v>
      </c>
    </row>
    <row r="27" spans="1:14">
      <c r="A27" s="35">
        <v>20</v>
      </c>
      <c r="B27" s="36" t="s">
        <v>72</v>
      </c>
      <c r="C27" s="37" t="s">
        <v>73</v>
      </c>
      <c r="D27" s="38" t="s">
        <v>69</v>
      </c>
      <c r="E27" s="35" t="s">
        <v>21</v>
      </c>
      <c r="F27" s="35"/>
      <c r="G27" s="35" t="s">
        <v>3</v>
      </c>
      <c r="H27" s="39"/>
      <c r="I27" s="39"/>
      <c r="J27" s="40">
        <v>1898.4</v>
      </c>
      <c r="K27" s="41">
        <f t="shared" si="1"/>
        <v>3796.8</v>
      </c>
      <c r="L27" s="50" t="s">
        <v>3</v>
      </c>
      <c r="M27" s="42"/>
      <c r="N27" s="43">
        <f t="shared" si="0"/>
        <v>3796.8</v>
      </c>
    </row>
    <row r="28" spans="1:14">
      <c r="A28" s="35">
        <v>21</v>
      </c>
      <c r="B28" s="36" t="s">
        <v>74</v>
      </c>
      <c r="C28" s="37" t="s">
        <v>75</v>
      </c>
      <c r="D28" s="38" t="s">
        <v>69</v>
      </c>
      <c r="E28" s="35" t="s">
        <v>21</v>
      </c>
      <c r="F28" s="35"/>
      <c r="G28" s="35" t="s">
        <v>3</v>
      </c>
      <c r="H28" s="39"/>
      <c r="I28" s="39"/>
      <c r="J28" s="40">
        <v>1898.4</v>
      </c>
      <c r="K28" s="41">
        <f t="shared" si="1"/>
        <v>3796.8</v>
      </c>
      <c r="L28" s="50"/>
      <c r="M28" s="42"/>
      <c r="N28" s="43">
        <f t="shared" si="0"/>
        <v>3796.8</v>
      </c>
    </row>
    <row r="29" spans="1:14">
      <c r="A29" s="35">
        <v>22</v>
      </c>
      <c r="B29" s="37" t="s">
        <v>76</v>
      </c>
      <c r="C29" s="45" t="s">
        <v>77</v>
      </c>
      <c r="D29" s="46" t="s">
        <v>69</v>
      </c>
      <c r="E29" s="51" t="s">
        <v>21</v>
      </c>
      <c r="F29" s="37"/>
      <c r="G29" s="37"/>
      <c r="H29" s="37"/>
      <c r="I29" s="37"/>
      <c r="J29" s="52">
        <v>1716.12</v>
      </c>
      <c r="K29" s="37">
        <f t="shared" si="1"/>
        <v>3432.24</v>
      </c>
      <c r="L29" s="37"/>
      <c r="M29" s="37"/>
      <c r="N29" s="52">
        <v>3432.24</v>
      </c>
    </row>
    <row r="30" spans="1:14">
      <c r="A30" s="35">
        <v>23</v>
      </c>
      <c r="B30" s="53" t="s">
        <v>78</v>
      </c>
      <c r="C30" s="45" t="s">
        <v>79</v>
      </c>
      <c r="D30" s="46" t="s">
        <v>69</v>
      </c>
      <c r="E30" s="54"/>
      <c r="F30" s="54"/>
      <c r="G30" s="47" t="s">
        <v>21</v>
      </c>
      <c r="H30" s="54"/>
      <c r="I30" s="55"/>
      <c r="J30" s="40">
        <v>1200</v>
      </c>
      <c r="K30" s="41">
        <f>SUM(J30*2)</f>
        <v>2400</v>
      </c>
      <c r="L30" s="56"/>
      <c r="M30" s="57"/>
      <c r="N30" s="40">
        <v>2400</v>
      </c>
    </row>
    <row r="31" spans="1:14">
      <c r="A31" s="35">
        <v>24</v>
      </c>
      <c r="B31" s="36" t="s">
        <v>80</v>
      </c>
      <c r="C31" s="37" t="s">
        <v>81</v>
      </c>
      <c r="D31" s="38" t="s">
        <v>69</v>
      </c>
      <c r="E31" s="35" t="s">
        <v>21</v>
      </c>
      <c r="F31" s="35"/>
      <c r="G31" s="35"/>
      <c r="H31" s="39"/>
      <c r="I31" s="39"/>
      <c r="J31" s="40">
        <v>1898.4</v>
      </c>
      <c r="K31" s="41">
        <f t="shared" ref="K31:K44" si="2">J31*2</f>
        <v>3796.8</v>
      </c>
      <c r="L31" s="50" t="s">
        <v>3</v>
      </c>
      <c r="M31" s="42"/>
      <c r="N31" s="43">
        <f>SUM(K31:M31)</f>
        <v>3796.8</v>
      </c>
    </row>
    <row r="32" spans="1:14">
      <c r="A32" s="35">
        <v>25</v>
      </c>
      <c r="B32" s="36" t="s">
        <v>82</v>
      </c>
      <c r="C32" s="38" t="s">
        <v>83</v>
      </c>
      <c r="D32" s="38" t="s">
        <v>84</v>
      </c>
      <c r="E32" s="51" t="s">
        <v>21</v>
      </c>
      <c r="F32" s="51"/>
      <c r="G32" s="39"/>
      <c r="H32" s="39"/>
      <c r="I32" s="39"/>
      <c r="J32" s="40">
        <v>1898.4</v>
      </c>
      <c r="K32" s="41">
        <f t="shared" si="2"/>
        <v>3796.8</v>
      </c>
      <c r="L32" s="42"/>
      <c r="M32" s="42"/>
      <c r="N32" s="43">
        <f t="shared" ref="N32:N41" si="3">SUM(K32:M32)</f>
        <v>3796.8</v>
      </c>
    </row>
    <row r="33" spans="1:14">
      <c r="A33" s="35">
        <v>26</v>
      </c>
      <c r="B33" s="36" t="s">
        <v>85</v>
      </c>
      <c r="C33" s="37" t="s">
        <v>86</v>
      </c>
      <c r="D33" s="38" t="s">
        <v>87</v>
      </c>
      <c r="E33" s="35"/>
      <c r="F33" s="35" t="s">
        <v>21</v>
      </c>
      <c r="G33" s="39"/>
      <c r="H33" s="39"/>
      <c r="I33" s="39"/>
      <c r="J33" s="40">
        <v>10200</v>
      </c>
      <c r="K33" s="41">
        <f t="shared" si="2"/>
        <v>20400</v>
      </c>
      <c r="L33" s="50"/>
      <c r="M33" s="42"/>
      <c r="N33" s="43">
        <f t="shared" si="3"/>
        <v>20400</v>
      </c>
    </row>
    <row r="34" spans="1:14">
      <c r="A34" s="35">
        <v>27</v>
      </c>
      <c r="B34" s="36" t="s">
        <v>88</v>
      </c>
      <c r="C34" s="37" t="s">
        <v>89</v>
      </c>
      <c r="D34" s="38" t="s">
        <v>90</v>
      </c>
      <c r="E34" s="35"/>
      <c r="F34" s="35" t="s">
        <v>21</v>
      </c>
      <c r="G34" s="39"/>
      <c r="H34" s="39"/>
      <c r="I34" s="39"/>
      <c r="J34" s="40">
        <v>3000</v>
      </c>
      <c r="K34" s="41">
        <f t="shared" si="2"/>
        <v>6000</v>
      </c>
      <c r="L34" s="42"/>
      <c r="M34" s="42"/>
      <c r="N34" s="43">
        <f t="shared" si="3"/>
        <v>6000</v>
      </c>
    </row>
    <row r="35" spans="1:14">
      <c r="A35" s="35">
        <v>28</v>
      </c>
      <c r="B35" s="36" t="s">
        <v>91</v>
      </c>
      <c r="C35" s="37" t="s">
        <v>92</v>
      </c>
      <c r="D35" s="38" t="s">
        <v>90</v>
      </c>
      <c r="E35" s="35"/>
      <c r="F35" s="35" t="s">
        <v>21</v>
      </c>
      <c r="G35" s="39"/>
      <c r="H35" s="39"/>
      <c r="I35" s="39"/>
      <c r="J35" s="40">
        <v>1650</v>
      </c>
      <c r="K35" s="41">
        <f t="shared" si="2"/>
        <v>3300</v>
      </c>
      <c r="L35" s="42"/>
      <c r="M35" s="42"/>
      <c r="N35" s="43">
        <f t="shared" si="3"/>
        <v>3300</v>
      </c>
    </row>
    <row r="36" spans="1:14">
      <c r="A36" s="35">
        <v>29</v>
      </c>
      <c r="B36" s="36" t="s">
        <v>93</v>
      </c>
      <c r="C36" s="37" t="s">
        <v>94</v>
      </c>
      <c r="D36" s="38" t="s">
        <v>95</v>
      </c>
      <c r="E36" s="35"/>
      <c r="F36" s="35" t="s">
        <v>21</v>
      </c>
      <c r="G36" s="39"/>
      <c r="H36" s="39"/>
      <c r="I36" s="39"/>
      <c r="J36" s="40">
        <v>1650</v>
      </c>
      <c r="K36" s="41">
        <f t="shared" si="2"/>
        <v>3300</v>
      </c>
      <c r="L36" s="42"/>
      <c r="M36" s="42"/>
      <c r="N36" s="43">
        <f t="shared" si="3"/>
        <v>3300</v>
      </c>
    </row>
    <row r="37" spans="1:14">
      <c r="A37" s="35">
        <v>30</v>
      </c>
      <c r="B37" s="36" t="s">
        <v>96</v>
      </c>
      <c r="C37" s="37" t="s">
        <v>97</v>
      </c>
      <c r="D37" s="38" t="s">
        <v>90</v>
      </c>
      <c r="E37" s="35"/>
      <c r="F37" s="35" t="s">
        <v>21</v>
      </c>
      <c r="G37" s="39"/>
      <c r="H37" s="39"/>
      <c r="I37" s="39"/>
      <c r="J37" s="40">
        <v>1650</v>
      </c>
      <c r="K37" s="41">
        <f t="shared" si="2"/>
        <v>3300</v>
      </c>
      <c r="L37" s="50"/>
      <c r="M37" s="42"/>
      <c r="N37" s="43">
        <f t="shared" si="3"/>
        <v>3300</v>
      </c>
    </row>
    <row r="38" spans="1:14">
      <c r="A38" s="35">
        <v>31</v>
      </c>
      <c r="B38" s="36" t="s">
        <v>98</v>
      </c>
      <c r="C38" s="37" t="s">
        <v>99</v>
      </c>
      <c r="D38" s="38" t="s">
        <v>90</v>
      </c>
      <c r="E38" s="35"/>
      <c r="F38" s="35" t="s">
        <v>21</v>
      </c>
      <c r="G38" s="35"/>
      <c r="H38" s="39"/>
      <c r="I38" s="39"/>
      <c r="J38" s="40">
        <v>3000</v>
      </c>
      <c r="K38" s="41">
        <f t="shared" si="2"/>
        <v>6000</v>
      </c>
      <c r="L38" s="50"/>
      <c r="M38" s="42"/>
      <c r="N38" s="43">
        <f t="shared" si="3"/>
        <v>6000</v>
      </c>
    </row>
    <row r="39" spans="1:14">
      <c r="A39" s="35">
        <v>32</v>
      </c>
      <c r="B39" s="58" t="s">
        <v>100</v>
      </c>
      <c r="C39" s="37" t="s">
        <v>101</v>
      </c>
      <c r="D39" s="38" t="s">
        <v>102</v>
      </c>
      <c r="E39" s="35" t="s">
        <v>21</v>
      </c>
      <c r="F39" s="35"/>
      <c r="G39" s="39"/>
      <c r="H39" s="39"/>
      <c r="I39" s="39"/>
      <c r="J39" s="40">
        <v>2671.32</v>
      </c>
      <c r="K39" s="41">
        <f t="shared" si="2"/>
        <v>5342.64</v>
      </c>
      <c r="L39" s="50"/>
      <c r="M39" s="42"/>
      <c r="N39" s="43">
        <f t="shared" si="3"/>
        <v>5342.64</v>
      </c>
    </row>
    <row r="40" spans="1:14">
      <c r="A40" s="35">
        <v>33</v>
      </c>
      <c r="B40" s="36" t="s">
        <v>103</v>
      </c>
      <c r="C40" s="37" t="s">
        <v>104</v>
      </c>
      <c r="D40" s="38" t="s">
        <v>105</v>
      </c>
      <c r="E40" s="35" t="s">
        <v>21</v>
      </c>
      <c r="F40" s="35" t="s">
        <v>3</v>
      </c>
      <c r="G40" s="35"/>
      <c r="H40" s="39"/>
      <c r="I40" s="39"/>
      <c r="J40" s="40">
        <v>3138.45</v>
      </c>
      <c r="K40" s="41">
        <f t="shared" si="2"/>
        <v>6276.9</v>
      </c>
      <c r="L40" s="50"/>
      <c r="M40" s="42"/>
      <c r="N40" s="43">
        <f t="shared" si="3"/>
        <v>6276.9</v>
      </c>
    </row>
    <row r="41" spans="1:14">
      <c r="A41" s="35">
        <v>34</v>
      </c>
      <c r="B41" s="59" t="s">
        <v>106</v>
      </c>
      <c r="C41" s="37" t="s">
        <v>107</v>
      </c>
      <c r="D41" s="38" t="s">
        <v>108</v>
      </c>
      <c r="E41" s="35" t="s">
        <v>21</v>
      </c>
      <c r="F41" s="51"/>
      <c r="G41" s="51"/>
      <c r="H41" s="39"/>
      <c r="I41" s="39"/>
      <c r="J41" s="40">
        <v>2315.17</v>
      </c>
      <c r="K41" s="41">
        <f t="shared" si="2"/>
        <v>4630.34</v>
      </c>
      <c r="L41" s="50"/>
      <c r="M41" s="42"/>
      <c r="N41" s="43">
        <f t="shared" si="3"/>
        <v>4630.34</v>
      </c>
    </row>
    <row r="42" spans="1:14">
      <c r="A42" s="35">
        <v>35</v>
      </c>
      <c r="B42" s="36" t="s">
        <v>109</v>
      </c>
      <c r="C42" s="37" t="s">
        <v>110</v>
      </c>
      <c r="D42" s="38" t="s">
        <v>111</v>
      </c>
      <c r="E42" s="35" t="s">
        <v>21</v>
      </c>
      <c r="F42" s="35" t="s">
        <v>3</v>
      </c>
      <c r="G42" s="39"/>
      <c r="H42" s="39"/>
      <c r="I42" s="39"/>
      <c r="J42" s="40">
        <v>2709.3</v>
      </c>
      <c r="K42" s="41">
        <f t="shared" si="2"/>
        <v>5418.6</v>
      </c>
      <c r="L42" s="42"/>
      <c r="M42" s="42"/>
      <c r="N42" s="43">
        <f t="shared" ref="N42:N49" si="4">SUM(K42:M42)</f>
        <v>5418.6</v>
      </c>
    </row>
    <row r="43" spans="1:14">
      <c r="A43" s="35">
        <v>36</v>
      </c>
      <c r="B43" s="36" t="s">
        <v>112</v>
      </c>
      <c r="C43" s="37" t="s">
        <v>113</v>
      </c>
      <c r="D43" s="38" t="s">
        <v>114</v>
      </c>
      <c r="E43" s="35" t="s">
        <v>21</v>
      </c>
      <c r="F43" s="35"/>
      <c r="G43" s="39"/>
      <c r="H43" s="39"/>
      <c r="I43" s="39"/>
      <c r="J43" s="40">
        <v>2518.0500000000002</v>
      </c>
      <c r="K43" s="41">
        <f t="shared" si="2"/>
        <v>5036.1000000000004</v>
      </c>
      <c r="L43" s="42"/>
      <c r="M43" s="42"/>
      <c r="N43" s="43">
        <f t="shared" si="4"/>
        <v>5036.1000000000004</v>
      </c>
    </row>
    <row r="44" spans="1:14">
      <c r="A44" s="35">
        <v>37</v>
      </c>
      <c r="B44" s="37" t="s">
        <v>115</v>
      </c>
      <c r="C44" s="45" t="s">
        <v>116</v>
      </c>
      <c r="D44" s="46" t="s">
        <v>114</v>
      </c>
      <c r="E44" s="35" t="s">
        <v>21</v>
      </c>
      <c r="F44" s="37"/>
      <c r="G44" s="37"/>
      <c r="H44" s="37"/>
      <c r="I44" s="37"/>
      <c r="J44" s="52">
        <v>1191.3</v>
      </c>
      <c r="K44" s="37">
        <f t="shared" si="2"/>
        <v>2382.6</v>
      </c>
      <c r="L44" s="37"/>
      <c r="M44" s="37"/>
      <c r="N44" s="37">
        <f t="shared" si="4"/>
        <v>2382.6</v>
      </c>
    </row>
    <row r="45" spans="1:14">
      <c r="A45" s="35">
        <v>38</v>
      </c>
      <c r="B45" s="36" t="s">
        <v>117</v>
      </c>
      <c r="C45" s="38" t="s">
        <v>118</v>
      </c>
      <c r="D45" s="38" t="s">
        <v>69</v>
      </c>
      <c r="E45" s="35" t="s">
        <v>21</v>
      </c>
      <c r="F45" s="35" t="s">
        <v>3</v>
      </c>
      <c r="G45" s="35" t="s">
        <v>3</v>
      </c>
      <c r="H45" s="39"/>
      <c r="I45" s="39"/>
      <c r="J45" s="40">
        <v>2492.4</v>
      </c>
      <c r="K45" s="41">
        <f>J45*2</f>
        <v>4984.8</v>
      </c>
      <c r="L45" s="50"/>
      <c r="M45" s="42"/>
      <c r="N45" s="43">
        <f t="shared" si="4"/>
        <v>4984.8</v>
      </c>
    </row>
    <row r="46" spans="1:14">
      <c r="A46" s="35">
        <v>39</v>
      </c>
      <c r="B46" s="36" t="s">
        <v>119</v>
      </c>
      <c r="C46" s="37" t="s">
        <v>120</v>
      </c>
      <c r="D46" s="38" t="s">
        <v>114</v>
      </c>
      <c r="E46" s="35"/>
      <c r="F46" s="35" t="s">
        <v>21</v>
      </c>
      <c r="G46" s="39"/>
      <c r="H46" s="39"/>
      <c r="I46" s="39"/>
      <c r="J46" s="40">
        <v>1191.3</v>
      </c>
      <c r="K46" s="41">
        <f>J46*2</f>
        <v>2382.6</v>
      </c>
      <c r="L46" s="42"/>
      <c r="M46" s="42"/>
      <c r="N46" s="43">
        <f t="shared" si="4"/>
        <v>2382.6</v>
      </c>
    </row>
    <row r="47" spans="1:14">
      <c r="A47" s="35">
        <v>40</v>
      </c>
      <c r="B47" s="36" t="s">
        <v>121</v>
      </c>
      <c r="C47" s="37" t="s">
        <v>122</v>
      </c>
      <c r="D47" s="38" t="s">
        <v>114</v>
      </c>
      <c r="E47" s="35"/>
      <c r="F47" s="35" t="s">
        <v>21</v>
      </c>
      <c r="G47" s="39"/>
      <c r="H47" s="39"/>
      <c r="I47" s="39"/>
      <c r="J47" s="40">
        <v>1191.3</v>
      </c>
      <c r="K47" s="41">
        <f>J47*2</f>
        <v>2382.6</v>
      </c>
      <c r="L47" s="42"/>
      <c r="M47" s="42"/>
      <c r="N47" s="43">
        <f t="shared" si="4"/>
        <v>2382.6</v>
      </c>
    </row>
    <row r="48" spans="1:14">
      <c r="A48" s="35">
        <v>41</v>
      </c>
      <c r="B48" s="36" t="s">
        <v>123</v>
      </c>
      <c r="C48" s="38" t="s">
        <v>124</v>
      </c>
      <c r="D48" s="38" t="s">
        <v>125</v>
      </c>
      <c r="E48" s="35" t="s">
        <v>21</v>
      </c>
      <c r="F48" s="35"/>
      <c r="G48" s="35" t="s">
        <v>3</v>
      </c>
      <c r="H48" s="39"/>
      <c r="I48" s="39"/>
      <c r="J48" s="40">
        <v>1989.94</v>
      </c>
      <c r="K48" s="41">
        <f>J48*2</f>
        <v>3979.88</v>
      </c>
      <c r="L48" s="50"/>
      <c r="M48" s="42"/>
      <c r="N48" s="43">
        <f t="shared" si="4"/>
        <v>3979.88</v>
      </c>
    </row>
    <row r="49" spans="1:14">
      <c r="A49" s="35">
        <v>42</v>
      </c>
      <c r="B49" s="37" t="s">
        <v>126</v>
      </c>
      <c r="C49" s="45" t="s">
        <v>127</v>
      </c>
      <c r="D49" s="46" t="s">
        <v>90</v>
      </c>
      <c r="E49" s="37"/>
      <c r="F49" s="35" t="s">
        <v>21</v>
      </c>
      <c r="G49" s="37"/>
      <c r="H49" s="37"/>
      <c r="I49" s="37"/>
      <c r="J49" s="37">
        <v>579.44000000000005</v>
      </c>
      <c r="K49" s="37">
        <f>J49*2</f>
        <v>1158.8800000000001</v>
      </c>
      <c r="L49" s="37"/>
      <c r="M49" s="37"/>
      <c r="N49" s="37">
        <f t="shared" si="4"/>
        <v>1158.8800000000001</v>
      </c>
    </row>
    <row r="50" spans="1:14">
      <c r="A50" s="35">
        <v>43</v>
      </c>
      <c r="B50" s="36" t="s">
        <v>128</v>
      </c>
      <c r="C50" s="37" t="s">
        <v>129</v>
      </c>
      <c r="D50" s="38" t="s">
        <v>90</v>
      </c>
      <c r="E50" s="35"/>
      <c r="F50" s="35" t="s">
        <v>21</v>
      </c>
      <c r="G50" s="39"/>
      <c r="H50" s="39"/>
      <c r="I50" s="39"/>
      <c r="J50" s="40">
        <v>1650</v>
      </c>
      <c r="K50" s="41">
        <f t="shared" ref="K50:K96" si="5">J50*2</f>
        <v>3300</v>
      </c>
      <c r="L50" s="42"/>
      <c r="M50" s="42"/>
      <c r="N50" s="43">
        <f t="shared" ref="N50:N80" si="6">SUM(K50:M50)</f>
        <v>3300</v>
      </c>
    </row>
    <row r="51" spans="1:14">
      <c r="A51" s="35">
        <v>44</v>
      </c>
      <c r="B51" s="36" t="s">
        <v>130</v>
      </c>
      <c r="C51" s="37" t="s">
        <v>131</v>
      </c>
      <c r="D51" s="38" t="s">
        <v>132</v>
      </c>
      <c r="E51" s="35"/>
      <c r="F51" s="35" t="s">
        <v>21</v>
      </c>
      <c r="G51" s="39"/>
      <c r="H51" s="39"/>
      <c r="I51" s="39"/>
      <c r="J51" s="40">
        <v>1999.95</v>
      </c>
      <c r="K51" s="41">
        <f t="shared" si="5"/>
        <v>3999.9</v>
      </c>
      <c r="L51" s="42"/>
      <c r="M51" s="42"/>
      <c r="N51" s="43">
        <f t="shared" si="6"/>
        <v>3999.9</v>
      </c>
    </row>
    <row r="52" spans="1:14">
      <c r="A52" s="35">
        <v>45</v>
      </c>
      <c r="B52" s="59" t="s">
        <v>133</v>
      </c>
      <c r="C52" s="37" t="s">
        <v>134</v>
      </c>
      <c r="D52" s="38" t="s">
        <v>69</v>
      </c>
      <c r="E52" s="35"/>
      <c r="F52" s="35"/>
      <c r="G52" s="35" t="s">
        <v>21</v>
      </c>
      <c r="H52" s="39"/>
      <c r="I52" s="39"/>
      <c r="J52" s="40">
        <v>1045</v>
      </c>
      <c r="K52" s="41">
        <f t="shared" si="5"/>
        <v>2090</v>
      </c>
      <c r="L52" s="50"/>
      <c r="M52" s="42"/>
      <c r="N52" s="43">
        <f t="shared" si="6"/>
        <v>2090</v>
      </c>
    </row>
    <row r="53" spans="1:14">
      <c r="A53" s="35">
        <v>46</v>
      </c>
      <c r="B53" s="36" t="s">
        <v>135</v>
      </c>
      <c r="C53" s="37" t="s">
        <v>136</v>
      </c>
      <c r="D53" s="38" t="s">
        <v>137</v>
      </c>
      <c r="E53" s="35" t="s">
        <v>21</v>
      </c>
      <c r="F53" s="35"/>
      <c r="G53" s="35" t="s">
        <v>3</v>
      </c>
      <c r="H53" s="39"/>
      <c r="I53" s="39"/>
      <c r="J53" s="40">
        <v>1898.4</v>
      </c>
      <c r="K53" s="41">
        <f t="shared" si="5"/>
        <v>3796.8</v>
      </c>
      <c r="L53" s="50" t="s">
        <v>3</v>
      </c>
      <c r="M53" s="42"/>
      <c r="N53" s="43">
        <f t="shared" si="6"/>
        <v>3796.8</v>
      </c>
    </row>
    <row r="54" spans="1:14">
      <c r="A54" s="35">
        <v>47</v>
      </c>
      <c r="B54" s="36" t="s">
        <v>138</v>
      </c>
      <c r="C54" s="37" t="s">
        <v>139</v>
      </c>
      <c r="D54" s="38" t="s">
        <v>140</v>
      </c>
      <c r="E54" s="35"/>
      <c r="F54" s="35" t="s">
        <v>21</v>
      </c>
      <c r="G54" s="39"/>
      <c r="H54" s="39"/>
      <c r="I54" s="39"/>
      <c r="J54" s="40">
        <v>8499.9</v>
      </c>
      <c r="K54" s="41">
        <f t="shared" si="5"/>
        <v>16999.8</v>
      </c>
      <c r="L54" s="50"/>
      <c r="M54" s="42"/>
      <c r="N54" s="43">
        <f t="shared" si="6"/>
        <v>16999.8</v>
      </c>
    </row>
    <row r="55" spans="1:14">
      <c r="A55" s="35">
        <v>48</v>
      </c>
      <c r="B55" s="36" t="s">
        <v>141</v>
      </c>
      <c r="C55" s="37" t="s">
        <v>142</v>
      </c>
      <c r="D55" s="38" t="s">
        <v>143</v>
      </c>
      <c r="E55" s="35"/>
      <c r="F55" s="35" t="s">
        <v>21</v>
      </c>
      <c r="G55" s="39"/>
      <c r="H55" s="39"/>
      <c r="I55" s="39"/>
      <c r="J55" s="40">
        <v>4999.95</v>
      </c>
      <c r="K55" s="41">
        <f t="shared" si="5"/>
        <v>9999.9</v>
      </c>
      <c r="L55" s="42"/>
      <c r="M55" s="42"/>
      <c r="N55" s="43">
        <f t="shared" si="6"/>
        <v>9999.9</v>
      </c>
    </row>
    <row r="56" spans="1:14">
      <c r="A56" s="35">
        <v>49</v>
      </c>
      <c r="B56" s="36" t="s">
        <v>144</v>
      </c>
      <c r="C56" s="37" t="s">
        <v>145</v>
      </c>
      <c r="D56" s="38" t="s">
        <v>146</v>
      </c>
      <c r="E56" s="51" t="s">
        <v>21</v>
      </c>
      <c r="F56" s="35" t="s">
        <v>3</v>
      </c>
      <c r="G56" s="39"/>
      <c r="H56" s="39"/>
      <c r="I56" s="39"/>
      <c r="J56" s="40">
        <v>3499.95</v>
      </c>
      <c r="K56" s="43">
        <f t="shared" si="5"/>
        <v>6999.9</v>
      </c>
      <c r="L56" s="50"/>
      <c r="M56" s="60"/>
      <c r="N56" s="43">
        <f t="shared" si="6"/>
        <v>6999.9</v>
      </c>
    </row>
    <row r="57" spans="1:14">
      <c r="A57" s="35">
        <v>50</v>
      </c>
      <c r="B57" s="59" t="s">
        <v>147</v>
      </c>
      <c r="C57" s="37" t="s">
        <v>148</v>
      </c>
      <c r="D57" s="38" t="s">
        <v>149</v>
      </c>
      <c r="E57" s="51"/>
      <c r="F57" s="35" t="s">
        <v>21</v>
      </c>
      <c r="G57" s="39"/>
      <c r="H57" s="39"/>
      <c r="I57" s="39"/>
      <c r="J57" s="40">
        <v>17764.95</v>
      </c>
      <c r="K57" s="43">
        <f t="shared" si="5"/>
        <v>35529.9</v>
      </c>
      <c r="L57" s="42"/>
      <c r="M57" s="42"/>
      <c r="N57" s="43">
        <f t="shared" si="6"/>
        <v>35529.9</v>
      </c>
    </row>
    <row r="58" spans="1:14">
      <c r="A58" s="35">
        <v>51</v>
      </c>
      <c r="B58" s="36" t="s">
        <v>150</v>
      </c>
      <c r="C58" s="37" t="s">
        <v>151</v>
      </c>
      <c r="D58" s="38" t="s">
        <v>152</v>
      </c>
      <c r="E58" s="35"/>
      <c r="F58" s="35" t="s">
        <v>21</v>
      </c>
      <c r="G58" s="35"/>
      <c r="H58" s="39"/>
      <c r="I58" s="39"/>
      <c r="J58" s="40">
        <v>1254</v>
      </c>
      <c r="K58" s="41">
        <f t="shared" si="5"/>
        <v>2508</v>
      </c>
      <c r="L58" s="50"/>
      <c r="M58" s="42"/>
      <c r="N58" s="43">
        <f t="shared" si="6"/>
        <v>2508</v>
      </c>
    </row>
    <row r="59" spans="1:14">
      <c r="A59" s="35">
        <v>52</v>
      </c>
      <c r="B59" s="59" t="s">
        <v>153</v>
      </c>
      <c r="C59" s="37" t="s">
        <v>154</v>
      </c>
      <c r="D59" s="38" t="s">
        <v>155</v>
      </c>
      <c r="E59" s="35"/>
      <c r="F59" s="35"/>
      <c r="G59" s="35" t="s">
        <v>21</v>
      </c>
      <c r="H59" s="39"/>
      <c r="I59" s="39"/>
      <c r="J59" s="40">
        <v>1800</v>
      </c>
      <c r="K59" s="41">
        <f t="shared" si="5"/>
        <v>3600</v>
      </c>
      <c r="L59" s="50"/>
      <c r="M59" s="42"/>
      <c r="N59" s="43">
        <f t="shared" si="6"/>
        <v>3600</v>
      </c>
    </row>
    <row r="60" spans="1:14">
      <c r="A60" s="35">
        <v>53</v>
      </c>
      <c r="B60" s="61" t="s">
        <v>156</v>
      </c>
      <c r="C60" s="37" t="s">
        <v>157</v>
      </c>
      <c r="D60" s="38" t="s">
        <v>158</v>
      </c>
      <c r="E60" s="35"/>
      <c r="F60" s="35" t="s">
        <v>21</v>
      </c>
      <c r="G60" s="35"/>
      <c r="H60" s="39"/>
      <c r="I60" s="39"/>
      <c r="J60" s="40">
        <v>6500</v>
      </c>
      <c r="K60" s="41">
        <f t="shared" si="5"/>
        <v>13000</v>
      </c>
      <c r="L60" s="50"/>
      <c r="M60" s="42"/>
      <c r="N60" s="43">
        <f t="shared" si="6"/>
        <v>13000</v>
      </c>
    </row>
    <row r="61" spans="1:14">
      <c r="A61" s="35">
        <v>54</v>
      </c>
      <c r="B61" s="36" t="s">
        <v>159</v>
      </c>
      <c r="C61" s="37" t="s">
        <v>160</v>
      </c>
      <c r="D61" s="38" t="s">
        <v>114</v>
      </c>
      <c r="E61" s="35" t="s">
        <v>21</v>
      </c>
      <c r="F61" s="35"/>
      <c r="G61" s="35" t="s">
        <v>3</v>
      </c>
      <c r="H61" s="39"/>
      <c r="I61" s="39"/>
      <c r="J61" s="40">
        <v>1898.4</v>
      </c>
      <c r="K61" s="41">
        <f t="shared" si="5"/>
        <v>3796.8</v>
      </c>
      <c r="L61" s="50" t="s">
        <v>3</v>
      </c>
      <c r="M61" s="42"/>
      <c r="N61" s="43">
        <f t="shared" si="6"/>
        <v>3796.8</v>
      </c>
    </row>
    <row r="62" spans="1:14">
      <c r="A62" s="35">
        <v>55</v>
      </c>
      <c r="B62" s="37" t="s">
        <v>161</v>
      </c>
      <c r="C62" s="45" t="s">
        <v>162</v>
      </c>
      <c r="D62" s="46" t="s">
        <v>69</v>
      </c>
      <c r="E62" s="35" t="s">
        <v>21</v>
      </c>
      <c r="F62" s="37"/>
      <c r="G62" s="37"/>
      <c r="H62" s="37"/>
      <c r="I62" s="37"/>
      <c r="J62" s="52">
        <v>2574.15</v>
      </c>
      <c r="K62" s="48">
        <f t="shared" si="5"/>
        <v>5148.3</v>
      </c>
      <c r="L62" s="37"/>
      <c r="M62" s="37"/>
      <c r="N62" s="40">
        <f t="shared" si="6"/>
        <v>5148.3</v>
      </c>
    </row>
    <row r="63" spans="1:14">
      <c r="A63" s="35">
        <v>56</v>
      </c>
      <c r="B63" s="36" t="s">
        <v>163</v>
      </c>
      <c r="C63" s="37" t="s">
        <v>164</v>
      </c>
      <c r="D63" s="38" t="s">
        <v>44</v>
      </c>
      <c r="E63" s="51" t="s">
        <v>21</v>
      </c>
      <c r="F63" s="35" t="s">
        <v>3</v>
      </c>
      <c r="G63" s="39"/>
      <c r="H63" s="39"/>
      <c r="I63" s="39"/>
      <c r="J63" s="40">
        <v>2278.0500000000002</v>
      </c>
      <c r="K63" s="41">
        <f t="shared" si="5"/>
        <v>4556.1000000000004</v>
      </c>
      <c r="L63" s="50" t="s">
        <v>3</v>
      </c>
      <c r="M63" s="42"/>
      <c r="N63" s="43">
        <f t="shared" si="6"/>
        <v>4556.1000000000004</v>
      </c>
    </row>
    <row r="64" spans="1:14">
      <c r="A64" s="35">
        <v>57</v>
      </c>
      <c r="B64" s="36" t="s">
        <v>165</v>
      </c>
      <c r="C64" s="37" t="s">
        <v>166</v>
      </c>
      <c r="D64" s="38" t="s">
        <v>167</v>
      </c>
      <c r="E64" s="51"/>
      <c r="F64" s="35" t="s">
        <v>3</v>
      </c>
      <c r="G64" s="35" t="s">
        <v>21</v>
      </c>
      <c r="H64" s="39"/>
      <c r="I64" s="39"/>
      <c r="J64" s="40">
        <v>920.7</v>
      </c>
      <c r="K64" s="41">
        <f t="shared" si="5"/>
        <v>1841.4</v>
      </c>
      <c r="L64" s="42"/>
      <c r="M64" s="42"/>
      <c r="N64" s="43">
        <f t="shared" si="6"/>
        <v>1841.4</v>
      </c>
    </row>
    <row r="65" spans="1:14">
      <c r="A65" s="35">
        <v>58</v>
      </c>
      <c r="B65" s="37" t="s">
        <v>168</v>
      </c>
      <c r="C65" s="45" t="s">
        <v>169</v>
      </c>
      <c r="D65" s="46" t="s">
        <v>90</v>
      </c>
      <c r="E65" s="37"/>
      <c r="F65" s="35" t="s">
        <v>21</v>
      </c>
      <c r="G65" s="37"/>
      <c r="H65" s="37"/>
      <c r="I65" s="37"/>
      <c r="J65" s="52">
        <v>1368.78</v>
      </c>
      <c r="K65" s="37">
        <f t="shared" si="5"/>
        <v>2737.56</v>
      </c>
      <c r="L65" s="37"/>
      <c r="M65" s="37"/>
      <c r="N65" s="37">
        <f t="shared" si="6"/>
        <v>2737.56</v>
      </c>
    </row>
    <row r="66" spans="1:14">
      <c r="A66" s="35">
        <v>59</v>
      </c>
      <c r="B66" s="36" t="s">
        <v>170</v>
      </c>
      <c r="C66" s="37" t="s">
        <v>171</v>
      </c>
      <c r="D66" s="38" t="s">
        <v>172</v>
      </c>
      <c r="E66" s="35"/>
      <c r="F66" s="35" t="s">
        <v>21</v>
      </c>
      <c r="G66" s="39"/>
      <c r="H66" s="39"/>
      <c r="I66" s="39"/>
      <c r="J66" s="40">
        <v>1985.4</v>
      </c>
      <c r="K66" s="41">
        <f t="shared" si="5"/>
        <v>3970.8</v>
      </c>
      <c r="L66" s="50" t="s">
        <v>3</v>
      </c>
      <c r="M66" s="42"/>
      <c r="N66" s="43">
        <f t="shared" si="6"/>
        <v>3970.8</v>
      </c>
    </row>
    <row r="67" spans="1:14">
      <c r="A67" s="35">
        <v>60</v>
      </c>
      <c r="B67" s="36" t="s">
        <v>173</v>
      </c>
      <c r="C67" s="37" t="s">
        <v>174</v>
      </c>
      <c r="D67" s="38" t="s">
        <v>90</v>
      </c>
      <c r="E67" s="35"/>
      <c r="F67" s="35" t="s">
        <v>21</v>
      </c>
      <c r="G67" s="39"/>
      <c r="H67" s="39"/>
      <c r="I67" s="39"/>
      <c r="J67" s="40">
        <v>2100</v>
      </c>
      <c r="K67" s="41">
        <f t="shared" si="5"/>
        <v>4200</v>
      </c>
      <c r="L67" s="42"/>
      <c r="M67" s="42"/>
      <c r="N67" s="43">
        <f t="shared" si="6"/>
        <v>4200</v>
      </c>
    </row>
    <row r="68" spans="1:14">
      <c r="A68" s="35">
        <v>61</v>
      </c>
      <c r="B68" s="36" t="s">
        <v>175</v>
      </c>
      <c r="C68" s="37" t="s">
        <v>176</v>
      </c>
      <c r="D68" s="38" t="s">
        <v>177</v>
      </c>
      <c r="E68" s="35" t="s">
        <v>21</v>
      </c>
      <c r="F68" s="35" t="s">
        <v>3</v>
      </c>
      <c r="G68" s="35"/>
      <c r="H68" s="39"/>
      <c r="I68" s="39"/>
      <c r="J68" s="40">
        <v>2888.1</v>
      </c>
      <c r="K68" s="41">
        <f t="shared" si="5"/>
        <v>5776.2</v>
      </c>
      <c r="L68" s="50"/>
      <c r="M68" s="42"/>
      <c r="N68" s="43">
        <f t="shared" si="6"/>
        <v>5776.2</v>
      </c>
    </row>
    <row r="69" spans="1:14">
      <c r="A69" s="35">
        <v>62</v>
      </c>
      <c r="B69" s="36" t="s">
        <v>178</v>
      </c>
      <c r="C69" s="37" t="s">
        <v>179</v>
      </c>
      <c r="D69" s="38" t="s">
        <v>69</v>
      </c>
      <c r="E69" s="35"/>
      <c r="F69" s="35" t="s">
        <v>3</v>
      </c>
      <c r="G69" s="35" t="s">
        <v>21</v>
      </c>
      <c r="H69" s="39"/>
      <c r="I69" s="39"/>
      <c r="J69" s="40">
        <v>1458</v>
      </c>
      <c r="K69" s="41">
        <f t="shared" si="5"/>
        <v>2916</v>
      </c>
      <c r="L69" s="50"/>
      <c r="M69" s="42"/>
      <c r="N69" s="43">
        <f t="shared" si="6"/>
        <v>2916</v>
      </c>
    </row>
    <row r="70" spans="1:14">
      <c r="A70" s="35">
        <v>63</v>
      </c>
      <c r="B70" s="36" t="s">
        <v>180</v>
      </c>
      <c r="C70" s="37" t="s">
        <v>181</v>
      </c>
      <c r="D70" s="38" t="s">
        <v>182</v>
      </c>
      <c r="E70" s="35"/>
      <c r="F70" s="35" t="s">
        <v>21</v>
      </c>
      <c r="G70" s="39"/>
      <c r="H70" s="39"/>
      <c r="I70" s="39"/>
      <c r="J70" s="40">
        <v>1399.95</v>
      </c>
      <c r="K70" s="41">
        <f t="shared" si="5"/>
        <v>2799.9</v>
      </c>
      <c r="L70" s="42"/>
      <c r="M70" s="42"/>
      <c r="N70" s="43">
        <f t="shared" si="6"/>
        <v>2799.9</v>
      </c>
    </row>
    <row r="71" spans="1:14">
      <c r="A71" s="35">
        <v>64</v>
      </c>
      <c r="B71" s="37" t="s">
        <v>183</v>
      </c>
      <c r="C71" s="45" t="s">
        <v>184</v>
      </c>
      <c r="D71" s="46" t="s">
        <v>90</v>
      </c>
      <c r="E71" s="37"/>
      <c r="F71" s="35" t="s">
        <v>21</v>
      </c>
      <c r="G71" s="37"/>
      <c r="H71" s="37"/>
      <c r="I71" s="37"/>
      <c r="J71" s="37">
        <v>956.55</v>
      </c>
      <c r="K71" s="37">
        <f t="shared" si="5"/>
        <v>1913.1</v>
      </c>
      <c r="L71" s="37"/>
      <c r="M71" s="37"/>
      <c r="N71" s="37">
        <f t="shared" si="6"/>
        <v>1913.1</v>
      </c>
    </row>
    <row r="72" spans="1:14">
      <c r="A72" s="35">
        <v>65</v>
      </c>
      <c r="B72" s="36" t="s">
        <v>185</v>
      </c>
      <c r="C72" s="38" t="s">
        <v>186</v>
      </c>
      <c r="D72" s="38" t="s">
        <v>47</v>
      </c>
      <c r="E72" s="35" t="s">
        <v>21</v>
      </c>
      <c r="F72" s="35" t="s">
        <v>3</v>
      </c>
      <c r="G72" s="35"/>
      <c r="H72" s="39"/>
      <c r="I72" s="39"/>
      <c r="J72" s="40">
        <v>1941.6</v>
      </c>
      <c r="K72" s="41">
        <f t="shared" si="5"/>
        <v>3883.2</v>
      </c>
      <c r="L72" s="50"/>
      <c r="M72" s="42"/>
      <c r="N72" s="43">
        <f t="shared" si="6"/>
        <v>3883.2</v>
      </c>
    </row>
    <row r="73" spans="1:14">
      <c r="A73" s="35">
        <v>66</v>
      </c>
      <c r="B73" s="36" t="s">
        <v>187</v>
      </c>
      <c r="C73" s="37" t="s">
        <v>188</v>
      </c>
      <c r="D73" s="38" t="s">
        <v>90</v>
      </c>
      <c r="E73" s="35"/>
      <c r="F73" s="35" t="s">
        <v>21</v>
      </c>
      <c r="G73" s="39"/>
      <c r="H73" s="39"/>
      <c r="I73" s="39"/>
      <c r="J73" s="40">
        <v>1466.55</v>
      </c>
      <c r="K73" s="41">
        <f t="shared" si="5"/>
        <v>2933.1</v>
      </c>
      <c r="L73" s="42"/>
      <c r="M73" s="42"/>
      <c r="N73" s="43">
        <f t="shared" si="6"/>
        <v>2933.1</v>
      </c>
    </row>
    <row r="74" spans="1:14">
      <c r="A74" s="35">
        <v>67</v>
      </c>
      <c r="B74" s="62" t="s">
        <v>189</v>
      </c>
      <c r="C74" s="62" t="s">
        <v>190</v>
      </c>
      <c r="D74" s="38" t="s">
        <v>191</v>
      </c>
      <c r="E74" s="35" t="s">
        <v>21</v>
      </c>
      <c r="F74" s="35"/>
      <c r="G74" s="35"/>
      <c r="H74" s="39"/>
      <c r="I74" s="39"/>
      <c r="J74" s="40">
        <v>956.55</v>
      </c>
      <c r="K74" s="41">
        <f t="shared" si="5"/>
        <v>1913.1</v>
      </c>
      <c r="L74" s="50"/>
      <c r="M74" s="42"/>
      <c r="N74" s="43">
        <f t="shared" si="6"/>
        <v>1913.1</v>
      </c>
    </row>
    <row r="75" spans="1:14">
      <c r="A75" s="35">
        <v>68</v>
      </c>
      <c r="B75" s="36" t="s">
        <v>192</v>
      </c>
      <c r="C75" s="38" t="s">
        <v>193</v>
      </c>
      <c r="D75" s="38" t="s">
        <v>114</v>
      </c>
      <c r="E75" s="35"/>
      <c r="F75" s="35"/>
      <c r="G75" s="35" t="s">
        <v>21</v>
      </c>
      <c r="H75" s="39"/>
      <c r="I75" s="39"/>
      <c r="J75" s="40">
        <v>920.7</v>
      </c>
      <c r="K75" s="41">
        <f t="shared" si="5"/>
        <v>1841.4</v>
      </c>
      <c r="L75" s="42"/>
      <c r="M75" s="42"/>
      <c r="N75" s="43">
        <f t="shared" si="6"/>
        <v>1841.4</v>
      </c>
    </row>
    <row r="76" spans="1:14">
      <c r="A76" s="35">
        <v>69</v>
      </c>
      <c r="B76" s="36" t="s">
        <v>194</v>
      </c>
      <c r="C76" s="37" t="s">
        <v>195</v>
      </c>
      <c r="D76" s="38" t="s">
        <v>95</v>
      </c>
      <c r="E76" s="35"/>
      <c r="F76" s="35"/>
      <c r="G76" s="35" t="s">
        <v>21</v>
      </c>
      <c r="H76" s="39"/>
      <c r="I76" s="39"/>
      <c r="J76" s="40">
        <v>1045.05</v>
      </c>
      <c r="K76" s="41">
        <f t="shared" si="5"/>
        <v>2090.1</v>
      </c>
      <c r="L76" s="50"/>
      <c r="M76" s="42"/>
      <c r="N76" s="43">
        <f t="shared" si="6"/>
        <v>2090.1</v>
      </c>
    </row>
    <row r="77" spans="1:14">
      <c r="A77" s="35">
        <v>70</v>
      </c>
      <c r="B77" s="36" t="s">
        <v>196</v>
      </c>
      <c r="C77" s="37" t="s">
        <v>197</v>
      </c>
      <c r="D77" s="38" t="s">
        <v>95</v>
      </c>
      <c r="E77" s="35" t="s">
        <v>21</v>
      </c>
      <c r="F77" s="35"/>
      <c r="G77" s="35" t="s">
        <v>3</v>
      </c>
      <c r="H77" s="39"/>
      <c r="I77" s="39"/>
      <c r="J77" s="40">
        <v>1898.4</v>
      </c>
      <c r="K77" s="41">
        <f t="shared" si="5"/>
        <v>3796.8</v>
      </c>
      <c r="L77" s="50"/>
      <c r="M77" s="42"/>
      <c r="N77" s="43">
        <f t="shared" si="6"/>
        <v>3796.8</v>
      </c>
    </row>
    <row r="78" spans="1:14">
      <c r="A78" s="35">
        <v>71</v>
      </c>
      <c r="B78" s="36" t="s">
        <v>198</v>
      </c>
      <c r="C78" s="38" t="s">
        <v>199</v>
      </c>
      <c r="D78" s="38" t="s">
        <v>114</v>
      </c>
      <c r="E78" s="35"/>
      <c r="F78" s="35" t="s">
        <v>21</v>
      </c>
      <c r="G78" s="35"/>
      <c r="H78" s="39"/>
      <c r="I78" s="39"/>
      <c r="J78" s="40">
        <v>1200</v>
      </c>
      <c r="K78" s="41">
        <f t="shared" si="5"/>
        <v>2400</v>
      </c>
      <c r="L78" s="42"/>
      <c r="M78" s="42"/>
      <c r="N78" s="43">
        <f t="shared" si="6"/>
        <v>2400</v>
      </c>
    </row>
    <row r="79" spans="1:14">
      <c r="A79" s="35">
        <v>72</v>
      </c>
      <c r="B79" s="36" t="s">
        <v>200</v>
      </c>
      <c r="C79" s="38" t="s">
        <v>201</v>
      </c>
      <c r="D79" s="38" t="s">
        <v>114</v>
      </c>
      <c r="E79" s="35"/>
      <c r="F79" s="35"/>
      <c r="G79" s="35" t="s">
        <v>21</v>
      </c>
      <c r="H79" s="39"/>
      <c r="I79" s="39"/>
      <c r="J79" s="40">
        <v>1200</v>
      </c>
      <c r="K79" s="41">
        <f t="shared" si="5"/>
        <v>2400</v>
      </c>
      <c r="L79" s="50" t="s">
        <v>3</v>
      </c>
      <c r="M79" s="42"/>
      <c r="N79" s="43">
        <f t="shared" si="6"/>
        <v>2400</v>
      </c>
    </row>
    <row r="80" spans="1:14">
      <c r="A80" s="35">
        <v>73</v>
      </c>
      <c r="B80" s="44" t="s">
        <v>202</v>
      </c>
      <c r="C80" s="46" t="s">
        <v>203</v>
      </c>
      <c r="D80" s="46" t="s">
        <v>90</v>
      </c>
      <c r="E80" s="37"/>
      <c r="F80" s="35" t="s">
        <v>21</v>
      </c>
      <c r="G80" s="37"/>
      <c r="H80" s="37"/>
      <c r="I80" s="37"/>
      <c r="J80" s="37">
        <v>956.55</v>
      </c>
      <c r="K80" s="37">
        <f t="shared" si="5"/>
        <v>1913.1</v>
      </c>
      <c r="L80" s="37"/>
      <c r="M80" s="37"/>
      <c r="N80" s="37">
        <f t="shared" si="6"/>
        <v>1913.1</v>
      </c>
    </row>
    <row r="81" spans="1:14">
      <c r="A81" s="35">
        <v>74</v>
      </c>
      <c r="B81" s="36" t="s">
        <v>204</v>
      </c>
      <c r="C81" s="38" t="s">
        <v>205</v>
      </c>
      <c r="D81" s="38" t="s">
        <v>114</v>
      </c>
      <c r="E81" s="35"/>
      <c r="F81" s="35" t="s">
        <v>21</v>
      </c>
      <c r="G81" s="35"/>
      <c r="H81" s="39"/>
      <c r="I81" s="39"/>
      <c r="J81" s="40">
        <v>1200</v>
      </c>
      <c r="K81" s="41">
        <f t="shared" si="5"/>
        <v>2400</v>
      </c>
      <c r="L81" s="50" t="s">
        <v>3</v>
      </c>
      <c r="M81" s="42"/>
      <c r="N81" s="43">
        <f t="shared" ref="N81:N96" si="7">SUM(K81:M81)</f>
        <v>2400</v>
      </c>
    </row>
    <row r="82" spans="1:14">
      <c r="A82" s="35">
        <v>75</v>
      </c>
      <c r="B82" s="36" t="s">
        <v>206</v>
      </c>
      <c r="C82" s="37" t="s">
        <v>207</v>
      </c>
      <c r="D82" s="38" t="s">
        <v>69</v>
      </c>
      <c r="E82" s="35" t="s">
        <v>21</v>
      </c>
      <c r="F82" s="35"/>
      <c r="G82" s="35" t="s">
        <v>3</v>
      </c>
      <c r="H82" s="39"/>
      <c r="I82" s="39"/>
      <c r="J82" s="40">
        <v>1898.4</v>
      </c>
      <c r="K82" s="41">
        <f t="shared" si="5"/>
        <v>3796.8</v>
      </c>
      <c r="L82" s="50"/>
      <c r="M82" s="42"/>
      <c r="N82" s="43">
        <f t="shared" si="7"/>
        <v>3796.8</v>
      </c>
    </row>
    <row r="83" spans="1:14">
      <c r="A83" s="35">
        <v>76</v>
      </c>
      <c r="B83" s="36" t="s">
        <v>208</v>
      </c>
      <c r="C83" s="37" t="s">
        <v>209</v>
      </c>
      <c r="D83" s="38" t="s">
        <v>69</v>
      </c>
      <c r="E83" s="35" t="s">
        <v>21</v>
      </c>
      <c r="F83" s="35"/>
      <c r="G83" s="35" t="s">
        <v>3</v>
      </c>
      <c r="H83" s="39"/>
      <c r="I83" s="39"/>
      <c r="J83" s="40">
        <v>1898.4</v>
      </c>
      <c r="K83" s="41">
        <f t="shared" si="5"/>
        <v>3796.8</v>
      </c>
      <c r="L83" s="50"/>
      <c r="M83" s="42"/>
      <c r="N83" s="43">
        <f t="shared" si="7"/>
        <v>3796.8</v>
      </c>
    </row>
    <row r="84" spans="1:14">
      <c r="A84" s="35">
        <v>77</v>
      </c>
      <c r="B84" s="36" t="s">
        <v>210</v>
      </c>
      <c r="C84" s="37" t="s">
        <v>211</v>
      </c>
      <c r="D84" s="38" t="s">
        <v>212</v>
      </c>
      <c r="E84" s="35" t="s">
        <v>21</v>
      </c>
      <c r="F84" s="35"/>
      <c r="G84" s="35" t="s">
        <v>3</v>
      </c>
      <c r="H84" s="39"/>
      <c r="I84" s="39"/>
      <c r="J84" s="40">
        <v>1898.4</v>
      </c>
      <c r="K84" s="41">
        <f t="shared" si="5"/>
        <v>3796.8</v>
      </c>
      <c r="L84" s="50"/>
      <c r="M84" s="42"/>
      <c r="N84" s="43">
        <f t="shared" si="7"/>
        <v>3796.8</v>
      </c>
    </row>
    <row r="85" spans="1:14">
      <c r="A85" s="35">
        <v>78</v>
      </c>
      <c r="B85" s="36" t="s">
        <v>213</v>
      </c>
      <c r="C85" s="37" t="s">
        <v>214</v>
      </c>
      <c r="D85" s="38" t="s">
        <v>132</v>
      </c>
      <c r="E85" s="35" t="s">
        <v>21</v>
      </c>
      <c r="F85" s="35" t="s">
        <v>3</v>
      </c>
      <c r="G85" s="39"/>
      <c r="H85" s="39"/>
      <c r="I85" s="39"/>
      <c r="J85" s="40">
        <v>1745.85</v>
      </c>
      <c r="K85" s="41">
        <f t="shared" si="5"/>
        <v>3491.7</v>
      </c>
      <c r="L85" s="50" t="s">
        <v>3</v>
      </c>
      <c r="M85" s="42"/>
      <c r="N85" s="43">
        <f t="shared" si="7"/>
        <v>3491.7</v>
      </c>
    </row>
    <row r="86" spans="1:14">
      <c r="A86" s="35">
        <v>79</v>
      </c>
      <c r="B86" s="36" t="s">
        <v>215</v>
      </c>
      <c r="C86" s="37" t="s">
        <v>216</v>
      </c>
      <c r="D86" s="38" t="s">
        <v>217</v>
      </c>
      <c r="E86" s="35" t="s">
        <v>21</v>
      </c>
      <c r="F86" s="35"/>
      <c r="G86" s="35" t="s">
        <v>3</v>
      </c>
      <c r="H86" s="39"/>
      <c r="I86" s="39"/>
      <c r="J86" s="40">
        <v>2278.0500000000002</v>
      </c>
      <c r="K86" s="41">
        <f t="shared" si="5"/>
        <v>4556.1000000000004</v>
      </c>
      <c r="L86" s="50"/>
      <c r="M86" s="42"/>
      <c r="N86" s="43">
        <f t="shared" si="7"/>
        <v>4556.1000000000004</v>
      </c>
    </row>
    <row r="87" spans="1:14">
      <c r="A87" s="35">
        <v>80</v>
      </c>
      <c r="B87" s="62" t="s">
        <v>218</v>
      </c>
      <c r="C87" s="62" t="s">
        <v>219</v>
      </c>
      <c r="D87" s="38" t="s">
        <v>61</v>
      </c>
      <c r="E87" s="35"/>
      <c r="F87" s="35"/>
      <c r="G87" s="35" t="s">
        <v>21</v>
      </c>
      <c r="H87" s="39"/>
      <c r="I87" s="39"/>
      <c r="J87" s="40">
        <v>1800</v>
      </c>
      <c r="K87" s="41">
        <f t="shared" si="5"/>
        <v>3600</v>
      </c>
      <c r="L87" s="50"/>
      <c r="M87" s="42"/>
      <c r="N87" s="43">
        <f t="shared" si="7"/>
        <v>3600</v>
      </c>
    </row>
    <row r="88" spans="1:14">
      <c r="A88" s="35">
        <v>81</v>
      </c>
      <c r="B88" s="36" t="s">
        <v>220</v>
      </c>
      <c r="C88" s="37" t="s">
        <v>221</v>
      </c>
      <c r="D88" s="38" t="s">
        <v>90</v>
      </c>
      <c r="E88" s="35"/>
      <c r="F88" s="35" t="s">
        <v>21</v>
      </c>
      <c r="G88" s="39"/>
      <c r="H88" s="39"/>
      <c r="I88" s="39"/>
      <c r="J88" s="40">
        <v>1999.95</v>
      </c>
      <c r="K88" s="41">
        <f t="shared" si="5"/>
        <v>3999.9</v>
      </c>
      <c r="L88" s="42"/>
      <c r="M88" s="42"/>
      <c r="N88" s="43">
        <f t="shared" si="7"/>
        <v>3999.9</v>
      </c>
    </row>
    <row r="89" spans="1:14">
      <c r="A89" s="35">
        <v>82</v>
      </c>
      <c r="B89" s="36" t="s">
        <v>222</v>
      </c>
      <c r="C89" s="38" t="s">
        <v>223</v>
      </c>
      <c r="D89" s="38" t="s">
        <v>114</v>
      </c>
      <c r="E89" s="35"/>
      <c r="F89" s="35" t="s">
        <v>21</v>
      </c>
      <c r="G89" s="35"/>
      <c r="H89" s="39"/>
      <c r="I89" s="39"/>
      <c r="J89" s="40">
        <v>1191.3</v>
      </c>
      <c r="K89" s="41">
        <f t="shared" si="5"/>
        <v>2382.6</v>
      </c>
      <c r="L89" s="50" t="s">
        <v>3</v>
      </c>
      <c r="M89" s="42"/>
      <c r="N89" s="43">
        <f t="shared" si="7"/>
        <v>2382.6</v>
      </c>
    </row>
    <row r="90" spans="1:14">
      <c r="A90" s="35">
        <v>83</v>
      </c>
      <c r="B90" s="36" t="s">
        <v>224</v>
      </c>
      <c r="C90" s="37" t="s">
        <v>225</v>
      </c>
      <c r="D90" s="38" t="s">
        <v>108</v>
      </c>
      <c r="E90" s="35"/>
      <c r="F90" s="35" t="s">
        <v>21</v>
      </c>
      <c r="G90" s="39"/>
      <c r="H90" s="39"/>
      <c r="I90" s="39"/>
      <c r="J90" s="40">
        <v>1466.55</v>
      </c>
      <c r="K90" s="41">
        <f t="shared" si="5"/>
        <v>2933.1</v>
      </c>
      <c r="L90" s="50"/>
      <c r="M90" s="42"/>
      <c r="N90" s="43">
        <f t="shared" si="7"/>
        <v>2933.1</v>
      </c>
    </row>
    <row r="91" spans="1:14">
      <c r="A91" s="35">
        <v>84</v>
      </c>
      <c r="B91" s="36" t="s">
        <v>226</v>
      </c>
      <c r="C91" s="38" t="s">
        <v>227</v>
      </c>
      <c r="D91" s="38" t="s">
        <v>114</v>
      </c>
      <c r="E91" s="35"/>
      <c r="F91" s="35"/>
      <c r="G91" s="35" t="s">
        <v>21</v>
      </c>
      <c r="H91" s="39"/>
      <c r="I91" s="39"/>
      <c r="J91" s="40">
        <v>1254</v>
      </c>
      <c r="K91" s="41">
        <f t="shared" si="5"/>
        <v>2508</v>
      </c>
      <c r="L91" s="50" t="s">
        <v>3</v>
      </c>
      <c r="M91" s="42"/>
      <c r="N91" s="43">
        <f t="shared" si="7"/>
        <v>2508</v>
      </c>
    </row>
    <row r="92" spans="1:14">
      <c r="A92" s="35">
        <v>85</v>
      </c>
      <c r="B92" s="59" t="s">
        <v>228</v>
      </c>
      <c r="C92" s="37" t="s">
        <v>229</v>
      </c>
      <c r="D92" s="38" t="s">
        <v>69</v>
      </c>
      <c r="E92" s="35"/>
      <c r="F92" s="35"/>
      <c r="G92" s="35" t="s">
        <v>21</v>
      </c>
      <c r="H92" s="39"/>
      <c r="I92" s="39"/>
      <c r="J92" s="40">
        <v>1560</v>
      </c>
      <c r="K92" s="41">
        <f t="shared" si="5"/>
        <v>3120</v>
      </c>
      <c r="L92" s="50"/>
      <c r="M92" s="42"/>
      <c r="N92" s="43">
        <f t="shared" si="7"/>
        <v>3120</v>
      </c>
    </row>
    <row r="93" spans="1:14">
      <c r="A93" s="35">
        <v>86</v>
      </c>
      <c r="B93" s="36" t="s">
        <v>230</v>
      </c>
      <c r="C93" s="37" t="s">
        <v>231</v>
      </c>
      <c r="D93" s="38" t="s">
        <v>90</v>
      </c>
      <c r="E93" s="35"/>
      <c r="F93" s="35" t="s">
        <v>21</v>
      </c>
      <c r="G93" s="39"/>
      <c r="H93" s="39"/>
      <c r="I93" s="39"/>
      <c r="J93" s="40">
        <v>1466.55</v>
      </c>
      <c r="K93" s="41">
        <f t="shared" si="5"/>
        <v>2933.1</v>
      </c>
      <c r="L93" s="42"/>
      <c r="M93" s="42"/>
      <c r="N93" s="43">
        <f t="shared" si="7"/>
        <v>2933.1</v>
      </c>
    </row>
    <row r="94" spans="1:14">
      <c r="A94" s="35">
        <v>87</v>
      </c>
      <c r="B94" s="36" t="s">
        <v>232</v>
      </c>
      <c r="C94" s="37" t="s">
        <v>233</v>
      </c>
      <c r="D94" s="38" t="s">
        <v>95</v>
      </c>
      <c r="E94" s="35" t="s">
        <v>21</v>
      </c>
      <c r="F94" s="35"/>
      <c r="G94" s="35" t="s">
        <v>3</v>
      </c>
      <c r="H94" s="39"/>
      <c r="I94" s="39"/>
      <c r="J94" s="40">
        <v>1228.05</v>
      </c>
      <c r="K94" s="41">
        <f t="shared" si="5"/>
        <v>2456.1</v>
      </c>
      <c r="L94" s="50"/>
      <c r="M94" s="42"/>
      <c r="N94" s="43">
        <f t="shared" si="7"/>
        <v>2456.1</v>
      </c>
    </row>
    <row r="95" spans="1:14">
      <c r="A95" s="35">
        <v>88</v>
      </c>
      <c r="B95" s="36" t="s">
        <v>234</v>
      </c>
      <c r="C95" s="38" t="s">
        <v>235</v>
      </c>
      <c r="D95" s="38" t="s">
        <v>114</v>
      </c>
      <c r="E95" s="35"/>
      <c r="F95" s="35"/>
      <c r="G95" s="35" t="s">
        <v>21</v>
      </c>
      <c r="H95" s="39"/>
      <c r="I95" s="39"/>
      <c r="J95" s="40">
        <v>1254</v>
      </c>
      <c r="K95" s="41">
        <f t="shared" si="5"/>
        <v>2508</v>
      </c>
      <c r="L95" s="50"/>
      <c r="M95" s="42"/>
      <c r="N95" s="43">
        <f t="shared" si="7"/>
        <v>2508</v>
      </c>
    </row>
    <row r="96" spans="1:14">
      <c r="A96" s="35">
        <v>89</v>
      </c>
      <c r="B96" s="36" t="s">
        <v>236</v>
      </c>
      <c r="C96" s="37" t="s">
        <v>237</v>
      </c>
      <c r="D96" s="38" t="s">
        <v>238</v>
      </c>
      <c r="E96" s="35"/>
      <c r="F96" s="35"/>
      <c r="G96" s="35" t="s">
        <v>21</v>
      </c>
      <c r="H96" s="39"/>
      <c r="I96" s="39"/>
      <c r="J96" s="40">
        <v>4500</v>
      </c>
      <c r="K96" s="41">
        <f t="shared" si="5"/>
        <v>9000</v>
      </c>
      <c r="L96" s="50"/>
      <c r="M96" s="42"/>
      <c r="N96" s="43">
        <f t="shared" si="7"/>
        <v>9000</v>
      </c>
    </row>
    <row r="97" spans="1:14">
      <c r="A97" s="35">
        <v>90</v>
      </c>
      <c r="B97" s="53" t="s">
        <v>239</v>
      </c>
      <c r="C97" s="45" t="s">
        <v>240</v>
      </c>
      <c r="D97" s="46" t="s">
        <v>69</v>
      </c>
      <c r="E97" s="54"/>
      <c r="F97" s="54"/>
      <c r="G97" s="47" t="s">
        <v>21</v>
      </c>
      <c r="H97" s="54"/>
      <c r="I97" s="55"/>
      <c r="J97" s="40">
        <v>956.55</v>
      </c>
      <c r="K97" s="41">
        <f>SUM(J97*2)</f>
        <v>1913.1</v>
      </c>
      <c r="L97" s="56"/>
      <c r="M97" s="57"/>
      <c r="N97" s="40">
        <v>1913.1</v>
      </c>
    </row>
    <row r="98" spans="1:14">
      <c r="A98" s="35">
        <v>91</v>
      </c>
      <c r="B98" s="58" t="s">
        <v>241</v>
      </c>
      <c r="C98" s="63" t="s">
        <v>242</v>
      </c>
      <c r="D98" s="64" t="s">
        <v>243</v>
      </c>
      <c r="E98" s="65"/>
      <c r="F98" s="65" t="s">
        <v>21</v>
      </c>
      <c r="G98" s="66"/>
      <c r="H98" s="66"/>
      <c r="I98" s="66"/>
      <c r="J98" s="67">
        <v>3000</v>
      </c>
      <c r="K98" s="68">
        <v>6000</v>
      </c>
      <c r="L98" s="69"/>
      <c r="M98" s="70"/>
      <c r="N98" s="67">
        <v>6000</v>
      </c>
    </row>
    <row r="99" spans="1:14">
      <c r="A99" s="35">
        <v>92</v>
      </c>
      <c r="B99" s="36" t="s">
        <v>244</v>
      </c>
      <c r="C99" s="37" t="s">
        <v>245</v>
      </c>
      <c r="D99" s="38" t="s">
        <v>246</v>
      </c>
      <c r="E99" s="35"/>
      <c r="F99" s="35" t="s">
        <v>21</v>
      </c>
      <c r="G99" s="35"/>
      <c r="H99" s="39"/>
      <c r="I99" s="39"/>
      <c r="J99" s="40">
        <v>1600.05</v>
      </c>
      <c r="K99" s="41">
        <f>J99*2</f>
        <v>3200.1</v>
      </c>
      <c r="L99" s="50"/>
      <c r="M99" s="42"/>
      <c r="N99" s="43">
        <f>SUM(K99:M99)</f>
        <v>3200.1</v>
      </c>
    </row>
    <row r="100" spans="1:14">
      <c r="A100" s="35">
        <v>93</v>
      </c>
      <c r="B100" s="36" t="s">
        <v>247</v>
      </c>
      <c r="C100" s="37" t="s">
        <v>248</v>
      </c>
      <c r="D100" s="38" t="s">
        <v>249</v>
      </c>
      <c r="E100" s="35"/>
      <c r="F100" s="35" t="s">
        <v>21</v>
      </c>
      <c r="G100" s="39"/>
      <c r="H100" s="39"/>
      <c r="I100" s="39"/>
      <c r="J100" s="40">
        <v>3135</v>
      </c>
      <c r="K100" s="41">
        <f>J100*2</f>
        <v>6270</v>
      </c>
      <c r="L100" s="50"/>
      <c r="M100" s="42"/>
      <c r="N100" s="43">
        <v>6000</v>
      </c>
    </row>
    <row r="101" spans="1:14">
      <c r="A101" s="35">
        <v>94</v>
      </c>
      <c r="B101" s="36" t="s">
        <v>250</v>
      </c>
      <c r="C101" s="37" t="s">
        <v>251</v>
      </c>
      <c r="D101" s="38" t="s">
        <v>252</v>
      </c>
      <c r="E101" s="35"/>
      <c r="F101" s="35" t="s">
        <v>21</v>
      </c>
      <c r="G101" s="39"/>
      <c r="H101" s="39"/>
      <c r="I101" s="39"/>
      <c r="J101" s="40">
        <v>1300</v>
      </c>
      <c r="K101" s="41">
        <f>J101*2</f>
        <v>2600</v>
      </c>
      <c r="L101" s="50"/>
      <c r="M101" s="42"/>
      <c r="N101" s="43">
        <v>2600</v>
      </c>
    </row>
    <row r="102" spans="1:14">
      <c r="A102" s="35">
        <v>95</v>
      </c>
      <c r="B102" s="36" t="s">
        <v>253</v>
      </c>
      <c r="C102" s="37" t="s">
        <v>254</v>
      </c>
      <c r="D102" s="38" t="s">
        <v>255</v>
      </c>
      <c r="E102" s="35"/>
      <c r="F102" s="35" t="s">
        <v>21</v>
      </c>
      <c r="G102" s="39"/>
      <c r="H102" s="39"/>
      <c r="I102" s="39"/>
      <c r="J102" s="40">
        <v>1881</v>
      </c>
      <c r="K102" s="41">
        <f>J102*2</f>
        <v>3762</v>
      </c>
      <c r="L102" s="50"/>
      <c r="M102" s="42"/>
      <c r="N102" s="43">
        <f>SUM(K102:M102)</f>
        <v>3762</v>
      </c>
    </row>
    <row r="103" spans="1:14">
      <c r="A103" s="35">
        <v>96</v>
      </c>
      <c r="B103" s="36" t="s">
        <v>256</v>
      </c>
      <c r="C103" s="37" t="s">
        <v>257</v>
      </c>
      <c r="D103" s="38" t="s">
        <v>258</v>
      </c>
      <c r="E103" s="35"/>
      <c r="F103" s="35" t="s">
        <v>21</v>
      </c>
      <c r="G103" s="39"/>
      <c r="H103" s="39"/>
      <c r="I103" s="39"/>
      <c r="J103" s="40">
        <v>1881</v>
      </c>
      <c r="K103" s="41">
        <f>J103*2</f>
        <v>3762</v>
      </c>
      <c r="L103" s="50"/>
      <c r="M103" s="42"/>
      <c r="N103" s="43">
        <v>3600</v>
      </c>
    </row>
    <row r="104" spans="1:14">
      <c r="A104" s="35">
        <v>97</v>
      </c>
      <c r="B104" s="62" t="s">
        <v>259</v>
      </c>
      <c r="C104" s="37" t="s">
        <v>260</v>
      </c>
      <c r="D104" s="38" t="s">
        <v>132</v>
      </c>
      <c r="E104" s="35"/>
      <c r="F104" s="35"/>
      <c r="G104" s="35" t="s">
        <v>21</v>
      </c>
      <c r="H104" s="39"/>
      <c r="I104" s="39"/>
      <c r="J104" s="40">
        <v>1300</v>
      </c>
      <c r="K104" s="41">
        <f>AVERAGE(J104)</f>
        <v>1300</v>
      </c>
      <c r="L104" s="50"/>
      <c r="M104" s="42"/>
      <c r="N104" s="43">
        <f t="shared" ref="N104:N116" si="8">SUM(K104:M104)</f>
        <v>1300</v>
      </c>
    </row>
    <row r="105" spans="1:14">
      <c r="A105" s="35">
        <v>98</v>
      </c>
      <c r="B105" s="36" t="s">
        <v>261</v>
      </c>
      <c r="C105" s="37" t="s">
        <v>262</v>
      </c>
      <c r="D105" s="38" t="s">
        <v>263</v>
      </c>
      <c r="E105" s="35"/>
      <c r="F105" s="35"/>
      <c r="G105" s="35" t="s">
        <v>21</v>
      </c>
      <c r="H105" s="39"/>
      <c r="I105" s="39"/>
      <c r="J105" s="40">
        <v>920.7</v>
      </c>
      <c r="K105" s="41">
        <f t="shared" ref="K105:K114" si="9">J105*2</f>
        <v>1841.4</v>
      </c>
      <c r="L105" s="50"/>
      <c r="M105" s="42"/>
      <c r="N105" s="43">
        <f t="shared" si="8"/>
        <v>1841.4</v>
      </c>
    </row>
    <row r="106" spans="1:14">
      <c r="A106" s="35">
        <v>99</v>
      </c>
      <c r="B106" s="36" t="s">
        <v>264</v>
      </c>
      <c r="C106" s="37" t="s">
        <v>265</v>
      </c>
      <c r="D106" s="38" t="s">
        <v>263</v>
      </c>
      <c r="E106" s="35"/>
      <c r="F106" s="35"/>
      <c r="G106" s="35" t="s">
        <v>21</v>
      </c>
      <c r="H106" s="39"/>
      <c r="I106" s="39"/>
      <c r="J106" s="40">
        <v>920.7</v>
      </c>
      <c r="K106" s="41">
        <f t="shared" si="9"/>
        <v>1841.4</v>
      </c>
      <c r="L106" s="50"/>
      <c r="M106" s="42"/>
      <c r="N106" s="43">
        <f t="shared" si="8"/>
        <v>1841.4</v>
      </c>
    </row>
    <row r="107" spans="1:14">
      <c r="A107" s="35">
        <v>100</v>
      </c>
      <c r="B107" s="36" t="s">
        <v>266</v>
      </c>
      <c r="C107" s="37" t="s">
        <v>267</v>
      </c>
      <c r="D107" s="38" t="s">
        <v>69</v>
      </c>
      <c r="E107" s="35"/>
      <c r="F107" s="35"/>
      <c r="G107" s="35" t="s">
        <v>21</v>
      </c>
      <c r="H107" s="39"/>
      <c r="I107" s="39"/>
      <c r="J107" s="40">
        <v>920.7</v>
      </c>
      <c r="K107" s="41">
        <f t="shared" si="9"/>
        <v>1841.4</v>
      </c>
      <c r="L107" s="50"/>
      <c r="M107" s="42"/>
      <c r="N107" s="43">
        <f t="shared" si="8"/>
        <v>1841.4</v>
      </c>
    </row>
    <row r="108" spans="1:14">
      <c r="A108" s="35">
        <v>101</v>
      </c>
      <c r="B108" s="36" t="s">
        <v>268</v>
      </c>
      <c r="C108" s="37" t="s">
        <v>269</v>
      </c>
      <c r="D108" s="38" t="s">
        <v>114</v>
      </c>
      <c r="E108" s="35"/>
      <c r="F108" s="35" t="s">
        <v>21</v>
      </c>
      <c r="G108" s="39"/>
      <c r="H108" s="39"/>
      <c r="I108" s="39"/>
      <c r="J108" s="40">
        <v>1391.25</v>
      </c>
      <c r="K108" s="41">
        <f t="shared" si="9"/>
        <v>2782.5</v>
      </c>
      <c r="L108" s="42"/>
      <c r="M108" s="42"/>
      <c r="N108" s="43">
        <f t="shared" si="8"/>
        <v>2782.5</v>
      </c>
    </row>
    <row r="109" spans="1:14">
      <c r="A109" s="35">
        <v>102</v>
      </c>
      <c r="B109" s="36" t="s">
        <v>270</v>
      </c>
      <c r="C109" s="37" t="s">
        <v>271</v>
      </c>
      <c r="D109" s="38" t="s">
        <v>69</v>
      </c>
      <c r="E109" s="35"/>
      <c r="F109" s="35"/>
      <c r="G109" s="35" t="s">
        <v>21</v>
      </c>
      <c r="H109" s="39"/>
      <c r="I109" s="39"/>
      <c r="J109" s="40">
        <v>920.7</v>
      </c>
      <c r="K109" s="41">
        <f t="shared" si="9"/>
        <v>1841.4</v>
      </c>
      <c r="L109" s="50"/>
      <c r="M109" s="42"/>
      <c r="N109" s="43">
        <f t="shared" si="8"/>
        <v>1841.4</v>
      </c>
    </row>
    <row r="110" spans="1:14">
      <c r="A110" s="35">
        <v>103</v>
      </c>
      <c r="B110" s="44" t="s">
        <v>272</v>
      </c>
      <c r="C110" s="45" t="s">
        <v>273</v>
      </c>
      <c r="D110" s="46" t="s">
        <v>132</v>
      </c>
      <c r="E110" s="35" t="s">
        <v>21</v>
      </c>
      <c r="F110" s="37"/>
      <c r="G110" s="37"/>
      <c r="H110" s="37"/>
      <c r="I110" s="37"/>
      <c r="J110" s="52">
        <v>2649.9</v>
      </c>
      <c r="K110" s="37">
        <f t="shared" si="9"/>
        <v>5299.8</v>
      </c>
      <c r="L110" s="37"/>
      <c r="M110" s="37"/>
      <c r="N110" s="37">
        <f t="shared" si="8"/>
        <v>5299.8</v>
      </c>
    </row>
    <row r="111" spans="1:14">
      <c r="A111" s="35">
        <v>104</v>
      </c>
      <c r="B111" s="36" t="s">
        <v>274</v>
      </c>
      <c r="C111" s="38" t="s">
        <v>275</v>
      </c>
      <c r="D111" s="38" t="s">
        <v>114</v>
      </c>
      <c r="E111" s="35"/>
      <c r="F111" s="35" t="s">
        <v>21</v>
      </c>
      <c r="G111" s="35"/>
      <c r="H111" s="39"/>
      <c r="I111" s="39"/>
      <c r="J111" s="40">
        <v>1191.3</v>
      </c>
      <c r="K111" s="41">
        <f t="shared" si="9"/>
        <v>2382.6</v>
      </c>
      <c r="L111" s="42"/>
      <c r="M111" s="42"/>
      <c r="N111" s="43">
        <f t="shared" si="8"/>
        <v>2382.6</v>
      </c>
    </row>
    <row r="112" spans="1:14">
      <c r="A112" s="35">
        <v>105</v>
      </c>
      <c r="B112" s="36" t="s">
        <v>276</v>
      </c>
      <c r="C112" s="37" t="s">
        <v>277</v>
      </c>
      <c r="D112" s="38" t="s">
        <v>246</v>
      </c>
      <c r="E112" s="35"/>
      <c r="F112" s="35" t="s">
        <v>21</v>
      </c>
      <c r="G112" s="39"/>
      <c r="H112" s="39"/>
      <c r="I112" s="39"/>
      <c r="J112" s="40">
        <v>1466.55</v>
      </c>
      <c r="K112" s="41">
        <f t="shared" si="9"/>
        <v>2933.1</v>
      </c>
      <c r="L112" s="42"/>
      <c r="M112" s="42"/>
      <c r="N112" s="43">
        <f t="shared" si="8"/>
        <v>2933.1</v>
      </c>
    </row>
    <row r="113" spans="1:14">
      <c r="A113" s="35">
        <v>106</v>
      </c>
      <c r="B113" s="36" t="s">
        <v>278</v>
      </c>
      <c r="C113" s="37" t="s">
        <v>279</v>
      </c>
      <c r="D113" s="38" t="s">
        <v>280</v>
      </c>
      <c r="E113" s="35"/>
      <c r="F113" s="35" t="s">
        <v>3</v>
      </c>
      <c r="G113" s="35" t="s">
        <v>21</v>
      </c>
      <c r="H113" s="39"/>
      <c r="I113" s="39"/>
      <c r="J113" s="40">
        <v>1000.05</v>
      </c>
      <c r="K113" s="41">
        <f t="shared" si="9"/>
        <v>2000.1</v>
      </c>
      <c r="L113" s="42"/>
      <c r="M113" s="42"/>
      <c r="N113" s="43">
        <f t="shared" si="8"/>
        <v>2000.1</v>
      </c>
    </row>
    <row r="114" spans="1:14">
      <c r="A114" s="35">
        <v>107</v>
      </c>
      <c r="B114" s="36" t="s">
        <v>281</v>
      </c>
      <c r="C114" s="37" t="s">
        <v>282</v>
      </c>
      <c r="D114" s="38" t="s">
        <v>95</v>
      </c>
      <c r="E114" s="35"/>
      <c r="F114" s="35"/>
      <c r="G114" s="35" t="s">
        <v>21</v>
      </c>
      <c r="H114" s="39"/>
      <c r="I114" s="39"/>
      <c r="J114" s="40">
        <v>920.7</v>
      </c>
      <c r="K114" s="41">
        <f t="shared" si="9"/>
        <v>1841.4</v>
      </c>
      <c r="L114" s="50"/>
      <c r="M114" s="42"/>
      <c r="N114" s="43">
        <f t="shared" si="8"/>
        <v>1841.4</v>
      </c>
    </row>
    <row r="115" spans="1:14">
      <c r="A115" s="35">
        <v>108</v>
      </c>
      <c r="B115" s="62" t="s">
        <v>283</v>
      </c>
      <c r="C115" s="37" t="s">
        <v>284</v>
      </c>
      <c r="D115" s="38" t="s">
        <v>285</v>
      </c>
      <c r="E115" s="35"/>
      <c r="F115" s="35"/>
      <c r="G115" s="35" t="s">
        <v>21</v>
      </c>
      <c r="H115" s="39"/>
      <c r="I115" s="39"/>
      <c r="J115" s="40">
        <v>1800</v>
      </c>
      <c r="K115" s="41">
        <f>AVERAGE(J115*2)</f>
        <v>3600</v>
      </c>
      <c r="L115" s="50"/>
      <c r="M115" s="42"/>
      <c r="N115" s="43">
        <f t="shared" si="8"/>
        <v>3600</v>
      </c>
    </row>
    <row r="116" spans="1:14">
      <c r="A116" s="35">
        <v>109</v>
      </c>
      <c r="B116" s="36" t="s">
        <v>286</v>
      </c>
      <c r="C116" s="37" t="s">
        <v>287</v>
      </c>
      <c r="D116" s="38" t="s">
        <v>255</v>
      </c>
      <c r="E116" s="35"/>
      <c r="F116" s="35"/>
      <c r="G116" s="35" t="s">
        <v>21</v>
      </c>
      <c r="H116" s="39"/>
      <c r="I116" s="39"/>
      <c r="J116" s="40">
        <v>1999.95</v>
      </c>
      <c r="K116" s="41">
        <f>J116*2</f>
        <v>3999.9</v>
      </c>
      <c r="L116" s="42"/>
      <c r="M116" s="42"/>
      <c r="N116" s="43">
        <f t="shared" si="8"/>
        <v>3999.9</v>
      </c>
    </row>
    <row r="117" spans="1:14">
      <c r="A117" s="35">
        <v>110</v>
      </c>
      <c r="B117" s="53" t="s">
        <v>288</v>
      </c>
      <c r="C117" s="45" t="s">
        <v>289</v>
      </c>
      <c r="D117" s="46" t="s">
        <v>69</v>
      </c>
      <c r="E117" s="54"/>
      <c r="F117" s="54"/>
      <c r="G117" s="47" t="s">
        <v>21</v>
      </c>
      <c r="H117" s="54"/>
      <c r="I117" s="55"/>
      <c r="J117" s="40">
        <v>623</v>
      </c>
      <c r="K117" s="41">
        <v>1246</v>
      </c>
      <c r="L117" s="56"/>
      <c r="M117" s="57"/>
      <c r="N117" s="40">
        <v>1246</v>
      </c>
    </row>
    <row r="118" spans="1:14">
      <c r="A118" s="35">
        <v>111</v>
      </c>
      <c r="B118" s="44" t="s">
        <v>290</v>
      </c>
      <c r="C118" s="45" t="s">
        <v>291</v>
      </c>
      <c r="D118" s="46" t="s">
        <v>69</v>
      </c>
      <c r="E118" s="47" t="s">
        <v>21</v>
      </c>
      <c r="F118" s="37"/>
      <c r="G118" s="37"/>
      <c r="H118" s="37"/>
      <c r="I118" s="37"/>
      <c r="J118" s="52">
        <v>1200</v>
      </c>
      <c r="K118" s="52">
        <v>2400</v>
      </c>
      <c r="L118" s="37"/>
      <c r="M118" s="37"/>
      <c r="N118" s="52">
        <v>2400</v>
      </c>
    </row>
    <row r="119" spans="1:14">
      <c r="A119" s="35">
        <v>112</v>
      </c>
      <c r="B119" s="36" t="s">
        <v>292</v>
      </c>
      <c r="C119" s="38" t="s">
        <v>293</v>
      </c>
      <c r="D119" s="38" t="s">
        <v>114</v>
      </c>
      <c r="E119" s="35"/>
      <c r="F119" s="35"/>
      <c r="G119" s="35" t="s">
        <v>21</v>
      </c>
      <c r="H119" s="39"/>
      <c r="I119" s="39"/>
      <c r="J119" s="40">
        <v>1200</v>
      </c>
      <c r="K119" s="41">
        <f>J119*2</f>
        <v>2400</v>
      </c>
      <c r="L119" s="50"/>
      <c r="M119" s="42"/>
      <c r="N119" s="43">
        <f>SUM(K119:M119)</f>
        <v>2400</v>
      </c>
    </row>
    <row r="120" spans="1:14">
      <c r="A120" s="35">
        <v>113</v>
      </c>
      <c r="B120" s="44" t="s">
        <v>294</v>
      </c>
      <c r="C120" s="45" t="s">
        <v>295</v>
      </c>
      <c r="D120" s="46" t="s">
        <v>90</v>
      </c>
      <c r="E120" s="37"/>
      <c r="F120" s="47" t="s">
        <v>21</v>
      </c>
      <c r="G120" s="37"/>
      <c r="H120" s="37"/>
      <c r="I120" s="37"/>
      <c r="J120" s="52">
        <v>1368.78</v>
      </c>
      <c r="K120" s="52">
        <v>2737.56</v>
      </c>
      <c r="L120" s="37"/>
      <c r="M120" s="37"/>
      <c r="N120" s="52">
        <v>2737.56</v>
      </c>
    </row>
    <row r="121" spans="1:14">
      <c r="A121" s="35">
        <v>114</v>
      </c>
      <c r="B121" s="36" t="s">
        <v>296</v>
      </c>
      <c r="C121" s="37" t="s">
        <v>297</v>
      </c>
      <c r="D121" s="38" t="s">
        <v>90</v>
      </c>
      <c r="E121" s="35"/>
      <c r="F121" s="35" t="s">
        <v>21</v>
      </c>
      <c r="G121" s="39"/>
      <c r="H121" s="39"/>
      <c r="I121" s="39"/>
      <c r="J121" s="40">
        <v>1466.55</v>
      </c>
      <c r="K121" s="41">
        <f t="shared" ref="K121:K134" si="10">J121*2</f>
        <v>2933.1</v>
      </c>
      <c r="L121" s="42"/>
      <c r="M121" s="42"/>
      <c r="N121" s="43">
        <f>SUM(K121:M121)</f>
        <v>2933.1</v>
      </c>
    </row>
    <row r="122" spans="1:14">
      <c r="A122" s="35">
        <v>115</v>
      </c>
      <c r="B122" s="36" t="s">
        <v>298</v>
      </c>
      <c r="C122" s="37" t="s">
        <v>299</v>
      </c>
      <c r="D122" s="38" t="s">
        <v>90</v>
      </c>
      <c r="E122" s="35"/>
      <c r="F122" s="35" t="s">
        <v>21</v>
      </c>
      <c r="G122" s="39"/>
      <c r="H122" s="39"/>
      <c r="I122" s="39"/>
      <c r="J122" s="40">
        <v>1466.55</v>
      </c>
      <c r="K122" s="41">
        <f t="shared" si="10"/>
        <v>2933.1</v>
      </c>
      <c r="L122" s="42"/>
      <c r="M122" s="42"/>
      <c r="N122" s="41">
        <v>2933.1</v>
      </c>
    </row>
    <row r="123" spans="1:14">
      <c r="A123" s="35">
        <v>116</v>
      </c>
      <c r="B123" s="62" t="s">
        <v>300</v>
      </c>
      <c r="C123" s="62" t="s">
        <v>301</v>
      </c>
      <c r="D123" s="38" t="s">
        <v>90</v>
      </c>
      <c r="E123" s="35"/>
      <c r="F123" s="35" t="s">
        <v>21</v>
      </c>
      <c r="G123" s="39"/>
      <c r="H123" s="39"/>
      <c r="I123" s="39"/>
      <c r="J123" s="40">
        <v>1466.55</v>
      </c>
      <c r="K123" s="41">
        <f t="shared" si="10"/>
        <v>2933.1</v>
      </c>
      <c r="L123" s="42"/>
      <c r="M123" s="42"/>
      <c r="N123" s="43">
        <f t="shared" ref="N123:N134" si="11">SUM(K123:M123)</f>
        <v>2933.1</v>
      </c>
    </row>
    <row r="124" spans="1:14">
      <c r="A124" s="35">
        <v>117</v>
      </c>
      <c r="B124" s="36" t="s">
        <v>302</v>
      </c>
      <c r="C124" s="37" t="s">
        <v>303</v>
      </c>
      <c r="D124" s="38" t="s">
        <v>304</v>
      </c>
      <c r="E124" s="35"/>
      <c r="F124" s="35" t="s">
        <v>21</v>
      </c>
      <c r="G124" s="39"/>
      <c r="H124" s="39"/>
      <c r="I124" s="39"/>
      <c r="J124" s="40">
        <v>1200</v>
      </c>
      <c r="K124" s="41">
        <f t="shared" si="10"/>
        <v>2400</v>
      </c>
      <c r="L124" s="42"/>
      <c r="M124" s="42"/>
      <c r="N124" s="43">
        <f t="shared" si="11"/>
        <v>2400</v>
      </c>
    </row>
    <row r="125" spans="1:14">
      <c r="A125" s="35">
        <v>118</v>
      </c>
      <c r="B125" s="36" t="s">
        <v>305</v>
      </c>
      <c r="C125" s="37" t="s">
        <v>306</v>
      </c>
      <c r="D125" s="38" t="s">
        <v>304</v>
      </c>
      <c r="E125" s="35"/>
      <c r="F125" s="35" t="s">
        <v>21</v>
      </c>
      <c r="G125" s="39"/>
      <c r="H125" s="39"/>
      <c r="I125" s="39"/>
      <c r="J125" s="40">
        <v>1200</v>
      </c>
      <c r="K125" s="41">
        <f t="shared" si="10"/>
        <v>2400</v>
      </c>
      <c r="L125" s="42"/>
      <c r="M125" s="42"/>
      <c r="N125" s="43">
        <f t="shared" si="11"/>
        <v>2400</v>
      </c>
    </row>
    <row r="126" spans="1:14">
      <c r="A126" s="35">
        <v>119</v>
      </c>
      <c r="B126" s="44" t="s">
        <v>307</v>
      </c>
      <c r="C126" s="45" t="s">
        <v>308</v>
      </c>
      <c r="D126" s="46" t="s">
        <v>309</v>
      </c>
      <c r="E126" s="37"/>
      <c r="F126" s="37"/>
      <c r="G126" s="35" t="s">
        <v>21</v>
      </c>
      <c r="H126" s="37"/>
      <c r="I126" s="37"/>
      <c r="J126" s="37">
        <v>956.55</v>
      </c>
      <c r="K126" s="37">
        <f t="shared" si="10"/>
        <v>1913.1</v>
      </c>
      <c r="L126" s="37"/>
      <c r="M126" s="37"/>
      <c r="N126" s="37">
        <f t="shared" si="11"/>
        <v>1913.1</v>
      </c>
    </row>
    <row r="127" spans="1:14">
      <c r="A127" s="35">
        <v>120</v>
      </c>
      <c r="B127" s="36" t="s">
        <v>310</v>
      </c>
      <c r="C127" s="37" t="s">
        <v>311</v>
      </c>
      <c r="D127" s="38" t="s">
        <v>69</v>
      </c>
      <c r="E127" s="35"/>
      <c r="F127" s="35"/>
      <c r="G127" s="35" t="s">
        <v>21</v>
      </c>
      <c r="H127" s="39"/>
      <c r="I127" s="39"/>
      <c r="J127" s="40">
        <v>920.7</v>
      </c>
      <c r="K127" s="41">
        <f t="shared" si="10"/>
        <v>1841.4</v>
      </c>
      <c r="L127" s="50"/>
      <c r="M127" s="42"/>
      <c r="N127" s="43">
        <f t="shared" si="11"/>
        <v>1841.4</v>
      </c>
    </row>
    <row r="128" spans="1:14">
      <c r="A128" s="35">
        <v>121</v>
      </c>
      <c r="B128" s="36" t="s">
        <v>312</v>
      </c>
      <c r="C128" s="37" t="s">
        <v>313</v>
      </c>
      <c r="D128" s="38" t="s">
        <v>314</v>
      </c>
      <c r="E128" s="35"/>
      <c r="F128" s="35" t="s">
        <v>21</v>
      </c>
      <c r="G128" s="39"/>
      <c r="H128" s="39"/>
      <c r="I128" s="39"/>
      <c r="J128" s="40">
        <v>2899.95</v>
      </c>
      <c r="K128" s="41">
        <f t="shared" si="10"/>
        <v>5799.9</v>
      </c>
      <c r="L128" s="42"/>
      <c r="M128" s="42"/>
      <c r="N128" s="43">
        <f t="shared" si="11"/>
        <v>5799.9</v>
      </c>
    </row>
    <row r="129" spans="1:14">
      <c r="A129" s="35">
        <v>122</v>
      </c>
      <c r="B129" s="36" t="s">
        <v>315</v>
      </c>
      <c r="C129" s="37" t="s">
        <v>316</v>
      </c>
      <c r="D129" s="38" t="s">
        <v>132</v>
      </c>
      <c r="E129" s="35"/>
      <c r="F129" s="35" t="s">
        <v>21</v>
      </c>
      <c r="G129" s="39"/>
      <c r="H129" s="39"/>
      <c r="I129" s="39"/>
      <c r="J129" s="40">
        <v>2899.95</v>
      </c>
      <c r="K129" s="41">
        <f t="shared" si="10"/>
        <v>5799.9</v>
      </c>
      <c r="L129" s="42"/>
      <c r="M129" s="42"/>
      <c r="N129" s="43">
        <f t="shared" si="11"/>
        <v>5799.9</v>
      </c>
    </row>
    <row r="130" spans="1:14">
      <c r="A130" s="35">
        <v>123</v>
      </c>
      <c r="B130" s="59" t="s">
        <v>317</v>
      </c>
      <c r="C130" s="37" t="s">
        <v>318</v>
      </c>
      <c r="D130" s="38" t="s">
        <v>319</v>
      </c>
      <c r="E130" s="35"/>
      <c r="F130" s="35"/>
      <c r="G130" s="35" t="s">
        <v>21</v>
      </c>
      <c r="H130" s="39"/>
      <c r="I130" s="39"/>
      <c r="J130" s="40">
        <v>1500</v>
      </c>
      <c r="K130" s="41">
        <f t="shared" si="10"/>
        <v>3000</v>
      </c>
      <c r="L130" s="50"/>
      <c r="M130" s="42"/>
      <c r="N130" s="43">
        <f t="shared" si="11"/>
        <v>3000</v>
      </c>
    </row>
    <row r="131" spans="1:14">
      <c r="A131" s="35">
        <v>124</v>
      </c>
      <c r="B131" s="44" t="s">
        <v>320</v>
      </c>
      <c r="C131" s="45" t="s">
        <v>321</v>
      </c>
      <c r="D131" s="46" t="s">
        <v>285</v>
      </c>
      <c r="E131" s="37"/>
      <c r="F131" s="37"/>
      <c r="G131" s="35" t="s">
        <v>21</v>
      </c>
      <c r="H131" s="37"/>
      <c r="I131" s="37"/>
      <c r="J131" s="40">
        <v>956.55</v>
      </c>
      <c r="K131" s="48">
        <f t="shared" si="10"/>
        <v>1913.1</v>
      </c>
      <c r="L131" s="37"/>
      <c r="M131" s="37"/>
      <c r="N131" s="40">
        <f t="shared" si="11"/>
        <v>1913.1</v>
      </c>
    </row>
    <row r="132" spans="1:14">
      <c r="A132" s="35">
        <v>125</v>
      </c>
      <c r="B132" s="61" t="s">
        <v>322</v>
      </c>
      <c r="C132" s="37" t="s">
        <v>323</v>
      </c>
      <c r="D132" s="38" t="s">
        <v>324</v>
      </c>
      <c r="E132" s="35" t="s">
        <v>3</v>
      </c>
      <c r="F132" s="35" t="s">
        <v>21</v>
      </c>
      <c r="G132" s="39"/>
      <c r="H132" s="39"/>
      <c r="I132" s="39"/>
      <c r="J132" s="40">
        <v>6500</v>
      </c>
      <c r="K132" s="41">
        <f t="shared" si="10"/>
        <v>13000</v>
      </c>
      <c r="L132" s="50"/>
      <c r="M132" s="42"/>
      <c r="N132" s="43">
        <f t="shared" si="11"/>
        <v>13000</v>
      </c>
    </row>
    <row r="133" spans="1:14">
      <c r="A133" s="35">
        <v>126</v>
      </c>
      <c r="B133" s="44" t="s">
        <v>325</v>
      </c>
      <c r="C133" s="45" t="s">
        <v>326</v>
      </c>
      <c r="D133" s="46" t="s">
        <v>327</v>
      </c>
      <c r="E133" s="37"/>
      <c r="F133" s="37"/>
      <c r="G133" s="35" t="s">
        <v>21</v>
      </c>
      <c r="H133" s="37"/>
      <c r="I133" s="37"/>
      <c r="J133" s="37">
        <v>956.55</v>
      </c>
      <c r="K133" s="37">
        <f t="shared" si="10"/>
        <v>1913.1</v>
      </c>
      <c r="L133" s="37"/>
      <c r="M133" s="37"/>
      <c r="N133" s="37">
        <f t="shared" si="11"/>
        <v>1913.1</v>
      </c>
    </row>
    <row r="134" spans="1:14">
      <c r="A134" s="35">
        <v>127</v>
      </c>
      <c r="B134" s="61" t="s">
        <v>328</v>
      </c>
      <c r="C134" s="37" t="s">
        <v>329</v>
      </c>
      <c r="D134" s="38" t="s">
        <v>61</v>
      </c>
      <c r="E134" s="35"/>
      <c r="F134" s="35" t="s">
        <v>21</v>
      </c>
      <c r="G134" s="35"/>
      <c r="H134" s="39"/>
      <c r="I134" s="39"/>
      <c r="J134" s="40">
        <v>1800</v>
      </c>
      <c r="K134" s="41">
        <f t="shared" si="10"/>
        <v>3600</v>
      </c>
      <c r="L134" s="50"/>
      <c r="M134" s="42"/>
      <c r="N134" s="43">
        <f t="shared" si="11"/>
        <v>3600</v>
      </c>
    </row>
    <row r="135" spans="1:14">
      <c r="A135" s="35">
        <v>128</v>
      </c>
      <c r="B135" s="36" t="s">
        <v>330</v>
      </c>
      <c r="C135" s="37" t="s">
        <v>331</v>
      </c>
      <c r="D135" s="38" t="s">
        <v>332</v>
      </c>
      <c r="E135" s="35"/>
      <c r="F135" s="35" t="s">
        <v>21</v>
      </c>
      <c r="G135" s="35"/>
      <c r="H135" s="39"/>
      <c r="I135" s="39"/>
      <c r="J135" s="40">
        <v>3135</v>
      </c>
      <c r="K135" s="41">
        <v>6270</v>
      </c>
      <c r="L135" s="42"/>
      <c r="M135" s="42"/>
      <c r="N135" s="43">
        <v>6270</v>
      </c>
    </row>
    <row r="136" spans="1:14">
      <c r="A136" s="35">
        <v>129</v>
      </c>
      <c r="B136" s="61" t="s">
        <v>333</v>
      </c>
      <c r="C136" s="37" t="s">
        <v>334</v>
      </c>
      <c r="D136" s="38" t="s">
        <v>335</v>
      </c>
      <c r="E136" s="35"/>
      <c r="F136" s="35" t="s">
        <v>21</v>
      </c>
      <c r="G136" s="39"/>
      <c r="H136" s="39"/>
      <c r="I136" s="39"/>
      <c r="J136" s="40">
        <v>5000</v>
      </c>
      <c r="K136" s="41">
        <f t="shared" ref="K136:K141" si="12">J136*2</f>
        <v>10000</v>
      </c>
      <c r="L136" s="50"/>
      <c r="M136" s="42"/>
      <c r="N136" s="43">
        <f>SUM(K136:M136)</f>
        <v>10000</v>
      </c>
    </row>
    <row r="137" spans="1:14">
      <c r="A137" s="35">
        <v>130</v>
      </c>
      <c r="B137" s="59" t="s">
        <v>336</v>
      </c>
      <c r="C137" s="37" t="s">
        <v>337</v>
      </c>
      <c r="D137" s="38" t="s">
        <v>338</v>
      </c>
      <c r="E137" s="35"/>
      <c r="F137" s="35" t="s">
        <v>21</v>
      </c>
      <c r="G137" s="39"/>
      <c r="H137" s="51"/>
      <c r="I137" s="39"/>
      <c r="J137" s="40">
        <v>6500</v>
      </c>
      <c r="K137" s="41">
        <f t="shared" si="12"/>
        <v>13000</v>
      </c>
      <c r="L137" s="50"/>
      <c r="M137" s="42"/>
      <c r="N137" s="43">
        <f>SUM(K137:M137)</f>
        <v>13000</v>
      </c>
    </row>
    <row r="138" spans="1:14">
      <c r="A138" s="35">
        <v>131</v>
      </c>
      <c r="B138" s="61" t="s">
        <v>339</v>
      </c>
      <c r="C138" s="37" t="s">
        <v>340</v>
      </c>
      <c r="D138" s="38" t="s">
        <v>341</v>
      </c>
      <c r="E138" s="35"/>
      <c r="F138" s="35" t="s">
        <v>21</v>
      </c>
      <c r="G138" s="35"/>
      <c r="H138" s="39"/>
      <c r="I138" s="39"/>
      <c r="J138" s="40">
        <v>2800</v>
      </c>
      <c r="K138" s="41">
        <f t="shared" si="12"/>
        <v>5600</v>
      </c>
      <c r="L138" s="50"/>
      <c r="M138" s="42"/>
      <c r="N138" s="43">
        <v>4702</v>
      </c>
    </row>
    <row r="139" spans="1:14" ht="16.5" customHeight="1">
      <c r="A139" s="35">
        <v>132</v>
      </c>
      <c r="B139" s="59" t="s">
        <v>342</v>
      </c>
      <c r="C139" s="45" t="s">
        <v>343</v>
      </c>
      <c r="D139" s="38" t="s">
        <v>344</v>
      </c>
      <c r="E139" s="35"/>
      <c r="F139" s="35" t="s">
        <v>21</v>
      </c>
      <c r="G139" s="39"/>
      <c r="H139" s="39"/>
      <c r="I139" s="39"/>
      <c r="J139" s="40">
        <v>3500</v>
      </c>
      <c r="K139" s="41">
        <f t="shared" si="12"/>
        <v>7000</v>
      </c>
      <c r="L139" s="50"/>
      <c r="M139" s="42"/>
      <c r="N139" s="43">
        <f>SUM(K139:M139)</f>
        <v>7000</v>
      </c>
    </row>
    <row r="140" spans="1:14">
      <c r="A140" s="35">
        <v>133</v>
      </c>
      <c r="B140" s="37" t="s">
        <v>345</v>
      </c>
      <c r="C140" s="45" t="s">
        <v>346</v>
      </c>
      <c r="D140" s="46" t="s">
        <v>327</v>
      </c>
      <c r="E140" s="37"/>
      <c r="F140" s="37"/>
      <c r="G140" s="35" t="s">
        <v>21</v>
      </c>
      <c r="H140" s="37"/>
      <c r="I140" s="37"/>
      <c r="J140" s="37">
        <v>956.55</v>
      </c>
      <c r="K140" s="37">
        <f t="shared" si="12"/>
        <v>1913.1</v>
      </c>
      <c r="L140" s="37"/>
      <c r="M140" s="37"/>
      <c r="N140" s="52">
        <v>1913.1</v>
      </c>
    </row>
    <row r="141" spans="1:14">
      <c r="A141" s="35">
        <v>134</v>
      </c>
      <c r="B141" s="59" t="s">
        <v>347</v>
      </c>
      <c r="C141" s="37" t="s">
        <v>348</v>
      </c>
      <c r="D141" s="38" t="s">
        <v>349</v>
      </c>
      <c r="E141" s="35"/>
      <c r="F141" s="35" t="s">
        <v>21</v>
      </c>
      <c r="G141" s="35"/>
      <c r="H141" s="39"/>
      <c r="I141" s="39"/>
      <c r="J141" s="40">
        <v>3500</v>
      </c>
      <c r="K141" s="41">
        <f t="shared" si="12"/>
        <v>7000</v>
      </c>
      <c r="L141" s="50"/>
      <c r="M141" s="42"/>
      <c r="N141" s="43">
        <f>SUM(K141:M141)</f>
        <v>7000</v>
      </c>
    </row>
    <row r="142" spans="1:14">
      <c r="A142" s="35">
        <v>135</v>
      </c>
      <c r="B142" s="36" t="s">
        <v>350</v>
      </c>
      <c r="C142" s="37" t="s">
        <v>351</v>
      </c>
      <c r="D142" s="38" t="s">
        <v>352</v>
      </c>
      <c r="E142" s="35"/>
      <c r="F142" s="35" t="s">
        <v>21</v>
      </c>
      <c r="G142" s="39"/>
      <c r="H142" s="39"/>
      <c r="I142" s="39"/>
      <c r="J142" s="40">
        <v>2200</v>
      </c>
      <c r="K142" s="41">
        <v>4400</v>
      </c>
      <c r="L142" s="42"/>
      <c r="M142" s="42"/>
      <c r="N142" s="43">
        <v>4400</v>
      </c>
    </row>
    <row r="143" spans="1:14">
      <c r="A143" s="35">
        <v>136</v>
      </c>
      <c r="B143" s="37" t="s">
        <v>353</v>
      </c>
      <c r="C143" s="45" t="s">
        <v>354</v>
      </c>
      <c r="D143" s="46" t="s">
        <v>355</v>
      </c>
      <c r="E143" s="37"/>
      <c r="F143" s="37"/>
      <c r="G143" s="35" t="s">
        <v>21</v>
      </c>
      <c r="H143" s="37"/>
      <c r="I143" s="37"/>
      <c r="J143" s="52">
        <v>1399.95</v>
      </c>
      <c r="K143" s="52">
        <v>2799.9</v>
      </c>
      <c r="L143" s="37"/>
      <c r="M143" s="37"/>
      <c r="N143" s="52">
        <v>2799.9</v>
      </c>
    </row>
    <row r="144" spans="1:14">
      <c r="A144" s="35">
        <v>137</v>
      </c>
      <c r="B144" s="59" t="s">
        <v>356</v>
      </c>
      <c r="C144" s="45" t="s">
        <v>357</v>
      </c>
      <c r="D144" s="38" t="s">
        <v>358</v>
      </c>
      <c r="E144" s="35"/>
      <c r="F144" s="35" t="s">
        <v>21</v>
      </c>
      <c r="G144" s="39"/>
      <c r="H144" s="39"/>
      <c r="I144" s="39"/>
      <c r="J144" s="40">
        <v>2800</v>
      </c>
      <c r="K144" s="41">
        <f>J144*2</f>
        <v>5600</v>
      </c>
      <c r="L144" s="50"/>
      <c r="M144" s="42"/>
      <c r="N144" s="43">
        <f>SUM(K144:M144)</f>
        <v>5600</v>
      </c>
    </row>
    <row r="145" spans="1:14">
      <c r="A145" s="35">
        <v>138</v>
      </c>
      <c r="B145" s="37" t="s">
        <v>359</v>
      </c>
      <c r="C145" s="45" t="s">
        <v>360</v>
      </c>
      <c r="D145" s="46" t="s">
        <v>355</v>
      </c>
      <c r="E145" s="37"/>
      <c r="F145" s="37"/>
      <c r="G145" s="35" t="s">
        <v>21</v>
      </c>
      <c r="H145" s="37"/>
      <c r="I145" s="37"/>
      <c r="J145" s="52">
        <v>1999.95</v>
      </c>
      <c r="K145" s="52">
        <v>3999.9</v>
      </c>
      <c r="L145" s="37"/>
      <c r="M145" s="37"/>
      <c r="N145" s="52">
        <v>3999.9</v>
      </c>
    </row>
    <row r="146" spans="1:14">
      <c r="A146" s="35">
        <v>139</v>
      </c>
      <c r="B146" s="61" t="s">
        <v>361</v>
      </c>
      <c r="C146" s="37" t="s">
        <v>362</v>
      </c>
      <c r="D146" s="38" t="s">
        <v>363</v>
      </c>
      <c r="E146" s="35"/>
      <c r="F146" s="35" t="s">
        <v>21</v>
      </c>
      <c r="G146" s="35"/>
      <c r="H146" s="39"/>
      <c r="I146" s="39"/>
      <c r="J146" s="40">
        <v>3300</v>
      </c>
      <c r="K146" s="41">
        <f>J146*2</f>
        <v>6600</v>
      </c>
      <c r="L146" s="50" t="s">
        <v>3</v>
      </c>
      <c r="M146" s="42"/>
      <c r="N146" s="43">
        <f>SUM(K146:M146)</f>
        <v>6600</v>
      </c>
    </row>
    <row r="147" spans="1:14">
      <c r="A147" s="35">
        <v>140</v>
      </c>
      <c r="B147" s="36" t="s">
        <v>364</v>
      </c>
      <c r="C147" s="37" t="s">
        <v>365</v>
      </c>
      <c r="D147" s="38" t="s">
        <v>366</v>
      </c>
      <c r="E147" s="35"/>
      <c r="F147" s="35"/>
      <c r="G147" s="39" t="s">
        <v>21</v>
      </c>
      <c r="H147" s="39"/>
      <c r="I147" s="39"/>
      <c r="J147" s="40">
        <v>1500</v>
      </c>
      <c r="K147" s="41">
        <v>3000</v>
      </c>
      <c r="L147" s="42"/>
      <c r="M147" s="42"/>
      <c r="N147" s="43">
        <v>3000</v>
      </c>
    </row>
    <row r="148" spans="1:14">
      <c r="A148" s="35">
        <v>141</v>
      </c>
      <c r="B148" s="36" t="s">
        <v>367</v>
      </c>
      <c r="C148" s="37" t="s">
        <v>368</v>
      </c>
      <c r="D148" s="38" t="s">
        <v>366</v>
      </c>
      <c r="E148" s="35"/>
      <c r="F148" s="35"/>
      <c r="G148" s="39" t="s">
        <v>21</v>
      </c>
      <c r="H148" s="39"/>
      <c r="I148" s="39"/>
      <c r="J148" s="40">
        <v>1500</v>
      </c>
      <c r="K148" s="41">
        <v>3000</v>
      </c>
      <c r="L148" s="42"/>
      <c r="M148" s="42"/>
      <c r="N148" s="43">
        <v>3000</v>
      </c>
    </row>
    <row r="149" spans="1:14">
      <c r="A149" s="35">
        <v>142</v>
      </c>
      <c r="B149" s="36" t="s">
        <v>369</v>
      </c>
      <c r="C149" s="37" t="s">
        <v>370</v>
      </c>
      <c r="D149" s="38" t="s">
        <v>371</v>
      </c>
      <c r="E149" s="35"/>
      <c r="F149" s="35" t="s">
        <v>21</v>
      </c>
      <c r="G149" s="35"/>
      <c r="H149" s="39"/>
      <c r="I149" s="39"/>
      <c r="J149" s="40">
        <v>1500</v>
      </c>
      <c r="K149" s="41">
        <f>J149*2</f>
        <v>3000</v>
      </c>
      <c r="L149" s="50"/>
      <c r="M149" s="42"/>
      <c r="N149" s="43">
        <f>SUM(K149:M149)</f>
        <v>3000</v>
      </c>
    </row>
    <row r="150" spans="1:14">
      <c r="A150" s="35">
        <v>143</v>
      </c>
      <c r="B150" s="36" t="s">
        <v>372</v>
      </c>
      <c r="C150" s="37" t="s">
        <v>373</v>
      </c>
      <c r="D150" s="38" t="s">
        <v>374</v>
      </c>
      <c r="E150" s="35"/>
      <c r="F150" s="35" t="s">
        <v>21</v>
      </c>
      <c r="G150" s="39"/>
      <c r="H150" s="39"/>
      <c r="I150" s="39"/>
      <c r="J150" s="40">
        <v>3000</v>
      </c>
      <c r="K150" s="41">
        <f>J150*2</f>
        <v>6000</v>
      </c>
      <c r="L150" s="50"/>
      <c r="M150" s="42"/>
      <c r="N150" s="43">
        <f>SUM(K150:M150)</f>
        <v>6000</v>
      </c>
    </row>
    <row r="151" spans="1:14">
      <c r="A151" s="35">
        <v>144</v>
      </c>
      <c r="B151" s="36" t="s">
        <v>375</v>
      </c>
      <c r="C151" s="37" t="s">
        <v>376</v>
      </c>
      <c r="D151" s="38" t="s">
        <v>377</v>
      </c>
      <c r="E151" s="35"/>
      <c r="F151" s="35" t="s">
        <v>21</v>
      </c>
      <c r="G151" s="35" t="s">
        <v>3</v>
      </c>
      <c r="H151" s="39"/>
      <c r="I151" s="39"/>
      <c r="J151" s="40">
        <v>1500</v>
      </c>
      <c r="K151" s="41">
        <f>J151*2</f>
        <v>3000</v>
      </c>
      <c r="L151" s="50"/>
      <c r="M151" s="42"/>
      <c r="N151" s="43">
        <f>SUM(K151:M151)</f>
        <v>3000</v>
      </c>
    </row>
    <row r="152" spans="1:14">
      <c r="A152" s="35">
        <v>145</v>
      </c>
      <c r="B152" s="61" t="s">
        <v>378</v>
      </c>
      <c r="C152" s="37" t="s">
        <v>379</v>
      </c>
      <c r="D152" s="38" t="s">
        <v>380</v>
      </c>
      <c r="E152" s="35"/>
      <c r="F152" s="35" t="s">
        <v>21</v>
      </c>
      <c r="G152" s="39"/>
      <c r="H152" s="39"/>
      <c r="I152" s="39"/>
      <c r="J152" s="40">
        <v>3500</v>
      </c>
      <c r="K152" s="41">
        <f>J152*2</f>
        <v>7000</v>
      </c>
      <c r="L152" s="50"/>
      <c r="M152" s="42"/>
      <c r="N152" s="43">
        <f>SUM(K152:M152)</f>
        <v>7000</v>
      </c>
    </row>
    <row r="153" spans="1:14">
      <c r="A153" s="35">
        <v>146</v>
      </c>
      <c r="B153" s="36" t="s">
        <v>381</v>
      </c>
      <c r="C153" s="37" t="s">
        <v>382</v>
      </c>
      <c r="D153" s="38" t="s">
        <v>383</v>
      </c>
      <c r="E153" s="35"/>
      <c r="F153" s="35"/>
      <c r="G153" s="35" t="s">
        <v>21</v>
      </c>
      <c r="H153" s="39"/>
      <c r="I153" s="39"/>
      <c r="J153" s="40">
        <v>1999.95</v>
      </c>
      <c r="K153" s="41">
        <f>J153*2</f>
        <v>3999.9</v>
      </c>
      <c r="L153" s="57"/>
      <c r="M153" s="42"/>
      <c r="N153" s="43">
        <f>SUM(K153:M153)</f>
        <v>3999.9</v>
      </c>
    </row>
    <row r="154" spans="1:14">
      <c r="A154" s="35">
        <v>147</v>
      </c>
      <c r="B154" s="58" t="s">
        <v>384</v>
      </c>
      <c r="C154" s="63" t="s">
        <v>385</v>
      </c>
      <c r="D154" s="64" t="s">
        <v>386</v>
      </c>
      <c r="E154" s="65"/>
      <c r="F154" s="65" t="s">
        <v>21</v>
      </c>
      <c r="G154" s="66"/>
      <c r="H154" s="66"/>
      <c r="I154" s="66"/>
      <c r="J154" s="67">
        <v>1500</v>
      </c>
      <c r="K154" s="68">
        <v>3000</v>
      </c>
      <c r="L154" s="70"/>
      <c r="M154" s="70"/>
      <c r="N154" s="67">
        <v>3000</v>
      </c>
    </row>
    <row r="155" spans="1:14">
      <c r="A155" s="35">
        <v>148</v>
      </c>
      <c r="B155" s="36" t="s">
        <v>387</v>
      </c>
      <c r="C155" s="37" t="s">
        <v>388</v>
      </c>
      <c r="D155" s="38" t="s">
        <v>389</v>
      </c>
      <c r="E155" s="35"/>
      <c r="F155" s="35" t="s">
        <v>21</v>
      </c>
      <c r="G155" s="39"/>
      <c r="H155" s="39"/>
      <c r="I155" s="39"/>
      <c r="J155" s="40">
        <v>3499.95</v>
      </c>
      <c r="K155" s="41">
        <f>J155*2</f>
        <v>6999.9</v>
      </c>
      <c r="L155" s="50"/>
      <c r="M155" s="42"/>
      <c r="N155" s="43">
        <f>SUM(K155:M155)</f>
        <v>6999.9</v>
      </c>
    </row>
    <row r="156" spans="1:14">
      <c r="A156" s="35">
        <v>149</v>
      </c>
      <c r="B156" s="58" t="s">
        <v>390</v>
      </c>
      <c r="C156" s="63" t="s">
        <v>391</v>
      </c>
      <c r="D156" s="64" t="s">
        <v>386</v>
      </c>
      <c r="E156" s="65"/>
      <c r="F156" s="65" t="s">
        <v>21</v>
      </c>
      <c r="G156" s="66"/>
      <c r="H156" s="66"/>
      <c r="I156" s="66"/>
      <c r="J156" s="67">
        <v>1500</v>
      </c>
      <c r="K156" s="68">
        <v>3000</v>
      </c>
      <c r="L156" s="70"/>
      <c r="M156" s="70"/>
      <c r="N156" s="67">
        <v>3000</v>
      </c>
    </row>
    <row r="157" spans="1:14">
      <c r="A157" s="35">
        <v>150</v>
      </c>
      <c r="B157" s="37" t="s">
        <v>392</v>
      </c>
      <c r="C157" s="45" t="s">
        <v>393</v>
      </c>
      <c r="D157" s="46" t="s">
        <v>394</v>
      </c>
      <c r="E157" s="37"/>
      <c r="F157" s="37"/>
      <c r="G157" s="35" t="s">
        <v>21</v>
      </c>
      <c r="H157" s="37"/>
      <c r="I157" s="37"/>
      <c r="J157" s="52">
        <v>1800</v>
      </c>
      <c r="K157" s="52">
        <v>3600</v>
      </c>
      <c r="L157" s="37"/>
      <c r="M157" s="37"/>
      <c r="N157" s="52">
        <v>3600</v>
      </c>
    </row>
    <row r="158" spans="1:14">
      <c r="A158" s="35">
        <v>151</v>
      </c>
      <c r="B158" s="62" t="s">
        <v>395</v>
      </c>
      <c r="C158" s="37" t="s">
        <v>396</v>
      </c>
      <c r="D158" s="38" t="s">
        <v>394</v>
      </c>
      <c r="E158" s="35"/>
      <c r="F158" s="35"/>
      <c r="G158" s="35" t="s">
        <v>21</v>
      </c>
      <c r="H158" s="39"/>
      <c r="I158" s="39"/>
      <c r="J158" s="40">
        <v>1800</v>
      </c>
      <c r="K158" s="41">
        <v>3600</v>
      </c>
      <c r="L158" s="50"/>
      <c r="M158" s="42"/>
      <c r="N158" s="43">
        <v>3600</v>
      </c>
    </row>
    <row r="159" spans="1:14">
      <c r="A159" s="35">
        <v>152</v>
      </c>
      <c r="B159" s="44" t="s">
        <v>397</v>
      </c>
      <c r="C159" s="45" t="s">
        <v>398</v>
      </c>
      <c r="D159" s="71" t="s">
        <v>69</v>
      </c>
      <c r="E159" s="72"/>
      <c r="F159" s="72"/>
      <c r="G159" s="72" t="s">
        <v>21</v>
      </c>
      <c r="H159" s="72"/>
      <c r="I159" s="72"/>
      <c r="J159" s="72">
        <v>920.7</v>
      </c>
      <c r="K159" s="72">
        <f>J159*2</f>
        <v>1841.4</v>
      </c>
      <c r="L159" s="50"/>
      <c r="M159" s="42"/>
      <c r="N159" s="43">
        <f>SUM(K159:M159)</f>
        <v>1841.4</v>
      </c>
    </row>
    <row r="160" spans="1:14">
      <c r="A160" s="35">
        <v>153</v>
      </c>
      <c r="B160" s="44" t="s">
        <v>399</v>
      </c>
      <c r="C160" s="45" t="s">
        <v>400</v>
      </c>
      <c r="D160" s="71" t="s">
        <v>69</v>
      </c>
      <c r="E160" s="72"/>
      <c r="F160" s="72"/>
      <c r="G160" s="72" t="s">
        <v>21</v>
      </c>
      <c r="H160" s="72"/>
      <c r="I160" s="72"/>
      <c r="J160" s="72">
        <v>920.7</v>
      </c>
      <c r="K160" s="72">
        <f>J160*2</f>
        <v>1841.4</v>
      </c>
      <c r="L160" s="50"/>
      <c r="M160" s="42"/>
      <c r="N160" s="43">
        <v>1841.4</v>
      </c>
    </row>
    <row r="161" spans="1:14">
      <c r="A161" s="35">
        <v>154</v>
      </c>
      <c r="B161" s="36" t="s">
        <v>401</v>
      </c>
      <c r="C161" s="38" t="s">
        <v>402</v>
      </c>
      <c r="D161" s="38" t="s">
        <v>403</v>
      </c>
      <c r="E161" s="51" t="s">
        <v>21</v>
      </c>
      <c r="F161" s="51"/>
      <c r="G161" s="39"/>
      <c r="H161" s="39"/>
      <c r="I161" s="39"/>
      <c r="J161" s="40">
        <v>3200</v>
      </c>
      <c r="K161" s="41">
        <v>6400</v>
      </c>
      <c r="L161" s="50"/>
      <c r="M161" s="42"/>
      <c r="N161" s="43">
        <f>SUM(K161:M161)</f>
        <v>6400</v>
      </c>
    </row>
    <row r="162" spans="1:14">
      <c r="A162" s="35">
        <v>155</v>
      </c>
      <c r="B162" s="44" t="s">
        <v>404</v>
      </c>
      <c r="C162" s="45" t="s">
        <v>405</v>
      </c>
      <c r="D162" s="46" t="s">
        <v>90</v>
      </c>
      <c r="E162" s="37"/>
      <c r="F162" s="51" t="s">
        <v>21</v>
      </c>
      <c r="G162" s="37"/>
      <c r="H162" s="37"/>
      <c r="I162" s="37"/>
      <c r="J162" s="52">
        <v>1466.55</v>
      </c>
      <c r="K162" s="52">
        <v>2933.1</v>
      </c>
      <c r="L162" s="37"/>
      <c r="M162" s="37"/>
      <c r="N162" s="52">
        <v>2933.1</v>
      </c>
    </row>
    <row r="163" spans="1:14">
      <c r="A163" s="35">
        <v>156</v>
      </c>
      <c r="B163" s="36" t="s">
        <v>406</v>
      </c>
      <c r="C163" s="37" t="s">
        <v>407</v>
      </c>
      <c r="D163" s="38" t="s">
        <v>408</v>
      </c>
      <c r="E163" s="51" t="s">
        <v>21</v>
      </c>
      <c r="F163" s="35"/>
      <c r="G163" s="39"/>
      <c r="H163" s="39"/>
      <c r="I163" s="39"/>
      <c r="J163" s="40">
        <v>9500</v>
      </c>
      <c r="K163" s="73">
        <f>J163*2</f>
        <v>19000</v>
      </c>
      <c r="L163" s="50"/>
      <c r="M163" s="42"/>
      <c r="N163" s="43">
        <f>SUM(K163:M163)</f>
        <v>19000</v>
      </c>
    </row>
    <row r="164" spans="1:14">
      <c r="A164" s="35">
        <v>157</v>
      </c>
      <c r="B164" s="44" t="s">
        <v>409</v>
      </c>
      <c r="C164" s="45" t="s">
        <v>410</v>
      </c>
      <c r="D164" s="46" t="s">
        <v>90</v>
      </c>
      <c r="E164" s="37"/>
      <c r="F164" s="35" t="s">
        <v>21</v>
      </c>
      <c r="G164" s="37"/>
      <c r="H164" s="37"/>
      <c r="I164" s="37"/>
      <c r="J164" s="52">
        <v>1466.55</v>
      </c>
      <c r="K164" s="52">
        <v>2933.1</v>
      </c>
      <c r="L164" s="37"/>
      <c r="M164" s="37"/>
      <c r="N164" s="52">
        <v>2933.1</v>
      </c>
    </row>
    <row r="165" spans="1:14">
      <c r="A165" s="35">
        <v>158</v>
      </c>
      <c r="B165" s="44" t="s">
        <v>411</v>
      </c>
      <c r="C165" s="45" t="s">
        <v>412</v>
      </c>
      <c r="D165" s="46" t="s">
        <v>90</v>
      </c>
      <c r="E165" s="37"/>
      <c r="F165" s="35" t="s">
        <v>21</v>
      </c>
      <c r="G165" s="37"/>
      <c r="H165" s="37"/>
      <c r="I165" s="37"/>
      <c r="J165" s="52">
        <v>1466.55</v>
      </c>
      <c r="K165" s="52">
        <v>2933.1</v>
      </c>
      <c r="L165" s="37"/>
      <c r="M165" s="37"/>
      <c r="N165" s="52">
        <v>2933.1</v>
      </c>
    </row>
    <row r="166" spans="1:14">
      <c r="A166" s="35">
        <v>159</v>
      </c>
      <c r="B166" s="62" t="s">
        <v>413</v>
      </c>
      <c r="C166" s="62" t="s">
        <v>414</v>
      </c>
      <c r="D166" s="38" t="s">
        <v>90</v>
      </c>
      <c r="E166" s="35"/>
      <c r="F166" s="35" t="s">
        <v>21</v>
      </c>
      <c r="G166" s="39"/>
      <c r="H166" s="39"/>
      <c r="I166" s="39"/>
      <c r="J166" s="40">
        <v>1466.55</v>
      </c>
      <c r="K166" s="41">
        <f>J166*2</f>
        <v>2933.1</v>
      </c>
      <c r="L166" s="42"/>
      <c r="M166" s="42"/>
      <c r="N166" s="41">
        <f t="shared" ref="N166:N171" si="13">SUM(K166:M166)</f>
        <v>2933.1</v>
      </c>
    </row>
    <row r="167" spans="1:14">
      <c r="A167" s="35">
        <v>160</v>
      </c>
      <c r="B167" s="74" t="s">
        <v>415</v>
      </c>
      <c r="C167" s="74" t="s">
        <v>416</v>
      </c>
      <c r="D167" s="38" t="s">
        <v>90</v>
      </c>
      <c r="E167" s="35"/>
      <c r="F167" s="35" t="s">
        <v>21</v>
      </c>
      <c r="G167" s="39"/>
      <c r="H167" s="39"/>
      <c r="I167" s="39"/>
      <c r="J167" s="40">
        <v>1466.55</v>
      </c>
      <c r="K167" s="41">
        <f>J167*2</f>
        <v>2933.1</v>
      </c>
      <c r="L167" s="42"/>
      <c r="M167" s="42"/>
      <c r="N167" s="41">
        <f t="shared" si="13"/>
        <v>2933.1</v>
      </c>
    </row>
    <row r="168" spans="1:14">
      <c r="A168" s="35">
        <v>161</v>
      </c>
      <c r="B168" s="62" t="s">
        <v>417</v>
      </c>
      <c r="C168" s="62" t="s">
        <v>418</v>
      </c>
      <c r="D168" s="38" t="s">
        <v>419</v>
      </c>
      <c r="E168" s="35" t="s">
        <v>21</v>
      </c>
      <c r="F168" s="35"/>
      <c r="G168" s="39"/>
      <c r="H168" s="39"/>
      <c r="I168" s="39"/>
      <c r="J168" s="40">
        <v>1999.95</v>
      </c>
      <c r="K168" s="41">
        <f>J168*2</f>
        <v>3999.9</v>
      </c>
      <c r="L168" s="50"/>
      <c r="M168" s="42"/>
      <c r="N168" s="43">
        <f t="shared" si="13"/>
        <v>3999.9</v>
      </c>
    </row>
    <row r="169" spans="1:14">
      <c r="A169" s="35">
        <v>162</v>
      </c>
      <c r="B169" s="62" t="s">
        <v>420</v>
      </c>
      <c r="C169" s="62" t="s">
        <v>421</v>
      </c>
      <c r="D169" s="38"/>
      <c r="E169" s="35" t="s">
        <v>21</v>
      </c>
      <c r="F169" s="35"/>
      <c r="G169" s="35"/>
      <c r="H169" s="39"/>
      <c r="I169" s="39"/>
      <c r="J169" s="40">
        <v>1899.9</v>
      </c>
      <c r="K169" s="41">
        <f>AVERAGE(J169*2)</f>
        <v>3799.8</v>
      </c>
      <c r="L169" s="50"/>
      <c r="M169" s="42"/>
      <c r="N169" s="43">
        <f t="shared" si="13"/>
        <v>3799.8</v>
      </c>
    </row>
    <row r="170" spans="1:14">
      <c r="A170" s="35">
        <v>163</v>
      </c>
      <c r="B170" s="74" t="s">
        <v>422</v>
      </c>
      <c r="C170" s="74" t="s">
        <v>423</v>
      </c>
      <c r="D170" s="38" t="s">
        <v>424</v>
      </c>
      <c r="E170" s="35"/>
      <c r="F170" s="35" t="s">
        <v>21</v>
      </c>
      <c r="G170" s="39"/>
      <c r="H170" s="39"/>
      <c r="I170" s="39"/>
      <c r="J170" s="40">
        <v>6499.95</v>
      </c>
      <c r="K170" s="41">
        <f>J170*2</f>
        <v>12999.9</v>
      </c>
      <c r="L170" s="50"/>
      <c r="M170" s="42"/>
      <c r="N170" s="43">
        <f t="shared" si="13"/>
        <v>12999.9</v>
      </c>
    </row>
    <row r="171" spans="1:14">
      <c r="A171" s="35">
        <v>164</v>
      </c>
      <c r="B171" s="62" t="s">
        <v>425</v>
      </c>
      <c r="C171" s="62" t="s">
        <v>426</v>
      </c>
      <c r="D171" s="38" t="s">
        <v>427</v>
      </c>
      <c r="E171" s="51" t="s">
        <v>21</v>
      </c>
      <c r="F171" s="51"/>
      <c r="G171" s="39"/>
      <c r="H171" s="39"/>
      <c r="I171" s="39"/>
      <c r="J171" s="40">
        <v>3199.95</v>
      </c>
      <c r="K171" s="41">
        <f>AVERAGE(J171*2)</f>
        <v>6399.9</v>
      </c>
      <c r="L171" s="50"/>
      <c r="M171" s="42"/>
      <c r="N171" s="43">
        <f t="shared" si="13"/>
        <v>6399.9</v>
      </c>
    </row>
    <row r="172" spans="1:14">
      <c r="A172" s="35">
        <v>165</v>
      </c>
      <c r="B172" s="62" t="s">
        <v>428</v>
      </c>
      <c r="C172" s="62" t="s">
        <v>429</v>
      </c>
      <c r="D172" s="46" t="s">
        <v>430</v>
      </c>
      <c r="E172" s="37"/>
      <c r="F172" s="37"/>
      <c r="G172" s="35" t="s">
        <v>21</v>
      </c>
      <c r="H172" s="37"/>
      <c r="I172" s="37"/>
      <c r="J172" s="52">
        <v>1099.95</v>
      </c>
      <c r="K172" s="52">
        <v>2199.9</v>
      </c>
      <c r="L172" s="37"/>
      <c r="M172" s="37"/>
      <c r="N172" s="52">
        <v>2199.9</v>
      </c>
    </row>
    <row r="173" spans="1:14">
      <c r="A173" s="35">
        <v>166</v>
      </c>
      <c r="B173" s="53" t="s">
        <v>431</v>
      </c>
      <c r="C173" s="45" t="s">
        <v>432</v>
      </c>
      <c r="D173" s="46" t="s">
        <v>433</v>
      </c>
      <c r="E173" s="54"/>
      <c r="F173" s="54"/>
      <c r="G173" s="35" t="s">
        <v>21</v>
      </c>
      <c r="H173" s="54"/>
      <c r="I173" s="55"/>
      <c r="J173" s="40">
        <v>956.55</v>
      </c>
      <c r="K173" s="41">
        <f>SUM(J173*2)</f>
        <v>1913.1</v>
      </c>
      <c r="L173" s="56"/>
      <c r="M173" s="57"/>
      <c r="N173" s="40">
        <f>SUM(K173:M173)</f>
        <v>1913.1</v>
      </c>
    </row>
    <row r="174" spans="1:14">
      <c r="A174" s="35">
        <v>167</v>
      </c>
      <c r="B174" s="37" t="s">
        <v>434</v>
      </c>
      <c r="C174" s="62" t="s">
        <v>435</v>
      </c>
      <c r="D174" s="46" t="s">
        <v>69</v>
      </c>
      <c r="E174" s="37"/>
      <c r="F174" s="37"/>
      <c r="G174" s="35" t="s">
        <v>21</v>
      </c>
      <c r="H174" s="37"/>
      <c r="I174" s="37"/>
      <c r="J174" s="52">
        <v>1126.58</v>
      </c>
      <c r="K174" s="52">
        <v>2253.16</v>
      </c>
      <c r="L174" s="37"/>
      <c r="M174" s="37"/>
      <c r="N174" s="52">
        <v>2253.16</v>
      </c>
    </row>
    <row r="175" spans="1:14">
      <c r="A175" s="35">
        <v>168</v>
      </c>
      <c r="B175" s="37" t="s">
        <v>436</v>
      </c>
      <c r="C175" s="62" t="s">
        <v>437</v>
      </c>
      <c r="D175" s="46" t="s">
        <v>90</v>
      </c>
      <c r="E175" s="37"/>
      <c r="F175" s="35" t="s">
        <v>21</v>
      </c>
      <c r="G175" s="37"/>
      <c r="H175" s="37"/>
      <c r="I175" s="37"/>
      <c r="J175" s="52">
        <v>1368.78</v>
      </c>
      <c r="K175" s="52">
        <v>2737.56</v>
      </c>
      <c r="L175" s="37"/>
      <c r="M175" s="37"/>
      <c r="N175" s="37">
        <v>2737.56</v>
      </c>
    </row>
    <row r="176" spans="1:14">
      <c r="A176" s="35">
        <v>169</v>
      </c>
      <c r="B176" s="37" t="s">
        <v>438</v>
      </c>
      <c r="C176" s="62" t="s">
        <v>439</v>
      </c>
      <c r="D176" s="46" t="s">
        <v>90</v>
      </c>
      <c r="E176" s="37"/>
      <c r="F176" s="37"/>
      <c r="G176" s="35" t="s">
        <v>21</v>
      </c>
      <c r="H176" s="37"/>
      <c r="I176" s="37"/>
      <c r="J176" s="52">
        <v>1368.78</v>
      </c>
      <c r="K176" s="52">
        <v>2737.56</v>
      </c>
      <c r="L176" s="37"/>
      <c r="M176" s="37"/>
      <c r="N176" s="37">
        <v>2737.56</v>
      </c>
    </row>
    <row r="177" spans="1:14">
      <c r="A177" s="35">
        <v>170</v>
      </c>
      <c r="B177" s="53" t="s">
        <v>440</v>
      </c>
      <c r="C177" s="45" t="s">
        <v>441</v>
      </c>
      <c r="D177" s="46" t="s">
        <v>132</v>
      </c>
      <c r="E177" s="54"/>
      <c r="F177" s="54"/>
      <c r="G177" s="47" t="s">
        <v>21</v>
      </c>
      <c r="H177" s="54"/>
      <c r="I177" s="55"/>
      <c r="J177" s="40">
        <v>1800</v>
      </c>
      <c r="K177" s="41">
        <v>3600</v>
      </c>
      <c r="L177" s="56"/>
      <c r="M177" s="57"/>
      <c r="N177" s="40">
        <v>3600</v>
      </c>
    </row>
    <row r="178" spans="1:14">
      <c r="A178" s="35">
        <v>171</v>
      </c>
      <c r="B178" s="53" t="s">
        <v>442</v>
      </c>
      <c r="C178" s="45" t="s">
        <v>443</v>
      </c>
      <c r="D178" s="46" t="s">
        <v>132</v>
      </c>
      <c r="E178" s="54"/>
      <c r="F178" s="54"/>
      <c r="G178" s="47" t="s">
        <v>21</v>
      </c>
      <c r="H178" s="54"/>
      <c r="I178" s="55"/>
      <c r="J178" s="40">
        <v>1200</v>
      </c>
      <c r="K178" s="41">
        <v>2400</v>
      </c>
      <c r="L178" s="56"/>
      <c r="M178" s="57"/>
      <c r="N178" s="40">
        <v>2400</v>
      </c>
    </row>
    <row r="179" spans="1:14">
      <c r="A179" s="35">
        <v>172</v>
      </c>
      <c r="B179" s="45" t="s">
        <v>444</v>
      </c>
      <c r="C179" s="62" t="s">
        <v>445</v>
      </c>
      <c r="D179" s="46" t="s">
        <v>446</v>
      </c>
      <c r="E179" s="37"/>
      <c r="F179" s="37"/>
      <c r="G179" s="35" t="s">
        <v>21</v>
      </c>
      <c r="H179" s="37"/>
      <c r="I179" s="37"/>
      <c r="J179" s="75">
        <v>3000</v>
      </c>
      <c r="K179" s="75">
        <v>6000</v>
      </c>
      <c r="L179" s="37"/>
      <c r="M179" s="37"/>
      <c r="N179" s="75">
        <v>6000</v>
      </c>
    </row>
    <row r="180" spans="1:14">
      <c r="A180" s="35">
        <v>173</v>
      </c>
      <c r="B180" s="45" t="s">
        <v>447</v>
      </c>
      <c r="C180" s="62" t="s">
        <v>448</v>
      </c>
      <c r="D180" s="46" t="s">
        <v>449</v>
      </c>
      <c r="E180" s="37"/>
      <c r="F180" s="37"/>
      <c r="G180" s="35" t="s">
        <v>21</v>
      </c>
      <c r="H180" s="37"/>
      <c r="I180" s="37"/>
      <c r="J180" s="52">
        <v>1077.1500000000001</v>
      </c>
      <c r="K180" s="52">
        <v>2154.3000000000002</v>
      </c>
      <c r="L180" s="37"/>
      <c r="M180" s="37"/>
      <c r="N180" s="52">
        <v>2154.3000000000002</v>
      </c>
    </row>
    <row r="181" spans="1:14">
      <c r="A181" s="35">
        <v>174</v>
      </c>
      <c r="B181" s="36" t="s">
        <v>450</v>
      </c>
      <c r="C181" s="37" t="s">
        <v>451</v>
      </c>
      <c r="D181" s="38" t="s">
        <v>452</v>
      </c>
      <c r="E181" s="35"/>
      <c r="F181" s="35" t="s">
        <v>21</v>
      </c>
      <c r="G181" s="39"/>
      <c r="H181" s="39"/>
      <c r="I181" s="39"/>
      <c r="J181" s="40">
        <v>3500</v>
      </c>
      <c r="K181" s="41">
        <f>J181*2</f>
        <v>7000</v>
      </c>
      <c r="L181" s="50"/>
      <c r="M181" s="42"/>
      <c r="N181" s="43">
        <f>SUM(K181:M181)</f>
        <v>7000</v>
      </c>
    </row>
    <row r="182" spans="1:14">
      <c r="A182" s="35">
        <v>175</v>
      </c>
      <c r="B182" s="36" t="s">
        <v>453</v>
      </c>
      <c r="C182" s="37" t="s">
        <v>454</v>
      </c>
      <c r="D182" s="38" t="s">
        <v>455</v>
      </c>
      <c r="E182" s="35" t="s">
        <v>3</v>
      </c>
      <c r="F182" s="35" t="s">
        <v>21</v>
      </c>
      <c r="G182" s="39"/>
      <c r="H182" s="39"/>
      <c r="I182" s="39"/>
      <c r="J182" s="40">
        <v>3000</v>
      </c>
      <c r="K182" s="41">
        <f>J182*2</f>
        <v>6000</v>
      </c>
      <c r="L182" s="50" t="s">
        <v>3</v>
      </c>
      <c r="M182" s="42"/>
      <c r="N182" s="43">
        <f>SUM(K182:M182)</f>
        <v>6000</v>
      </c>
    </row>
    <row r="183" spans="1:14">
      <c r="A183" s="35">
        <v>176</v>
      </c>
      <c r="B183" s="37" t="s">
        <v>456</v>
      </c>
      <c r="C183" s="45" t="s">
        <v>457</v>
      </c>
      <c r="D183" s="46" t="s">
        <v>394</v>
      </c>
      <c r="E183" s="37"/>
      <c r="F183" s="37"/>
      <c r="G183" s="35" t="s">
        <v>21</v>
      </c>
      <c r="H183" s="37"/>
      <c r="I183" s="75"/>
      <c r="J183" s="52">
        <v>1077.1500000000001</v>
      </c>
      <c r="K183" s="52">
        <v>2154.3000000000002</v>
      </c>
      <c r="L183" s="37"/>
      <c r="M183" s="37"/>
      <c r="N183" s="52">
        <v>2154.3000000000002</v>
      </c>
    </row>
    <row r="184" spans="1:14">
      <c r="A184" s="35">
        <v>177</v>
      </c>
      <c r="B184" s="53" t="s">
        <v>458</v>
      </c>
      <c r="C184" s="45" t="s">
        <v>459</v>
      </c>
      <c r="D184" s="46" t="s">
        <v>69</v>
      </c>
      <c r="E184" s="54"/>
      <c r="F184" s="54"/>
      <c r="G184" s="47" t="s">
        <v>21</v>
      </c>
      <c r="H184" s="54"/>
      <c r="I184" s="55"/>
      <c r="J184" s="40">
        <v>2499.9</v>
      </c>
      <c r="K184" s="41">
        <f>SUM(J184*2)</f>
        <v>4999.8</v>
      </c>
      <c r="L184" s="56"/>
      <c r="M184" s="57"/>
      <c r="N184" s="40">
        <f>SUM(K184:M184)</f>
        <v>4999.8</v>
      </c>
    </row>
    <row r="185" spans="1:14">
      <c r="A185" s="35">
        <v>178</v>
      </c>
      <c r="B185" s="53" t="s">
        <v>460</v>
      </c>
      <c r="C185" s="45" t="s">
        <v>461</v>
      </c>
      <c r="D185" s="46" t="s">
        <v>69</v>
      </c>
      <c r="E185" s="54"/>
      <c r="F185" s="54"/>
      <c r="G185" s="47" t="s">
        <v>21</v>
      </c>
      <c r="H185" s="54"/>
      <c r="I185" s="55"/>
      <c r="J185" s="40">
        <v>1300.05</v>
      </c>
      <c r="K185" s="41">
        <f>SUM(J185*2)</f>
        <v>2600.1</v>
      </c>
      <c r="L185" s="56"/>
      <c r="M185" s="57"/>
      <c r="N185" s="40">
        <v>2600.1</v>
      </c>
    </row>
    <row r="186" spans="1:14">
      <c r="A186" s="35">
        <v>179</v>
      </c>
      <c r="B186" s="53" t="s">
        <v>462</v>
      </c>
      <c r="C186" s="45" t="s">
        <v>463</v>
      </c>
      <c r="D186" s="46" t="s">
        <v>464</v>
      </c>
      <c r="E186" s="54"/>
      <c r="F186" s="54"/>
      <c r="G186" s="47" t="s">
        <v>21</v>
      </c>
      <c r="H186" s="54"/>
      <c r="I186" s="55"/>
      <c r="J186" s="40">
        <v>1500</v>
      </c>
      <c r="K186" s="41">
        <f>SUM(J186*2)</f>
        <v>3000</v>
      </c>
      <c r="L186" s="56"/>
      <c r="M186" s="57"/>
      <c r="N186" s="40">
        <f>SUM(K186:M186)</f>
        <v>3000</v>
      </c>
    </row>
    <row r="187" spans="1:14">
      <c r="A187" s="35">
        <v>180</v>
      </c>
      <c r="B187" s="53" t="s">
        <v>465</v>
      </c>
      <c r="C187" s="45" t="s">
        <v>466</v>
      </c>
      <c r="D187" s="46" t="s">
        <v>69</v>
      </c>
      <c r="E187" s="54"/>
      <c r="F187" s="54"/>
      <c r="G187" s="47" t="s">
        <v>21</v>
      </c>
      <c r="H187" s="54"/>
      <c r="I187" s="55"/>
      <c r="J187" s="40">
        <v>1299.9000000000001</v>
      </c>
      <c r="K187" s="41">
        <f>SUM(J187*2)</f>
        <v>2599.8000000000002</v>
      </c>
      <c r="L187" s="56"/>
      <c r="M187" s="57"/>
      <c r="N187" s="40">
        <f>SUM(K187:M187)</f>
        <v>2599.8000000000002</v>
      </c>
    </row>
    <row r="188" spans="1:14">
      <c r="A188" s="35">
        <v>181</v>
      </c>
      <c r="B188" s="53" t="s">
        <v>467</v>
      </c>
      <c r="C188" s="45" t="s">
        <v>468</v>
      </c>
      <c r="D188" s="46" t="s">
        <v>132</v>
      </c>
      <c r="E188" s="54"/>
      <c r="F188" s="54"/>
      <c r="G188" s="47" t="s">
        <v>21</v>
      </c>
      <c r="H188" s="54"/>
      <c r="I188" s="55"/>
      <c r="J188" s="40">
        <v>1500</v>
      </c>
      <c r="K188" s="41">
        <f>SUM(J188*2)</f>
        <v>3000</v>
      </c>
      <c r="L188" s="56"/>
      <c r="M188" s="57"/>
      <c r="N188" s="40">
        <v>3000</v>
      </c>
    </row>
    <row r="189" spans="1:14">
      <c r="A189" s="35">
        <v>182</v>
      </c>
      <c r="B189" s="61" t="s">
        <v>469</v>
      </c>
      <c r="C189" s="37" t="s">
        <v>470</v>
      </c>
      <c r="D189" s="38" t="s">
        <v>471</v>
      </c>
      <c r="E189" s="35"/>
      <c r="F189" s="35"/>
      <c r="G189" s="35" t="s">
        <v>21</v>
      </c>
      <c r="H189" s="39"/>
      <c r="I189" s="39"/>
      <c r="J189" s="40">
        <v>1733.29</v>
      </c>
      <c r="K189" s="41">
        <f>J189*2</f>
        <v>3466.58</v>
      </c>
      <c r="L189" s="50"/>
      <c r="M189" s="42"/>
      <c r="N189" s="43">
        <f>SUM(K189:M189)</f>
        <v>3466.58</v>
      </c>
    </row>
    <row r="190" spans="1:14">
      <c r="A190" s="35">
        <v>183</v>
      </c>
      <c r="B190" s="53" t="s">
        <v>472</v>
      </c>
      <c r="C190" s="45" t="s">
        <v>473</v>
      </c>
      <c r="D190" s="46" t="s">
        <v>474</v>
      </c>
      <c r="E190" s="54"/>
      <c r="F190" s="54"/>
      <c r="G190" s="47" t="s">
        <v>21</v>
      </c>
      <c r="H190" s="54"/>
      <c r="I190" s="55"/>
      <c r="J190" s="40">
        <v>1200</v>
      </c>
      <c r="K190" s="41">
        <f>SUM(J190*2)</f>
        <v>2400</v>
      </c>
      <c r="L190" s="56"/>
      <c r="M190" s="57"/>
      <c r="N190" s="40">
        <f>SUM(K190:M190)</f>
        <v>2400</v>
      </c>
    </row>
    <row r="191" spans="1:14">
      <c r="A191" s="35">
        <v>184</v>
      </c>
      <c r="B191" s="36" t="s">
        <v>475</v>
      </c>
      <c r="C191" s="37" t="s">
        <v>476</v>
      </c>
      <c r="D191" s="38" t="s">
        <v>477</v>
      </c>
      <c r="E191" s="35"/>
      <c r="F191" s="35"/>
      <c r="G191" s="35" t="s">
        <v>21</v>
      </c>
      <c r="H191" s="39"/>
      <c r="I191" s="39"/>
      <c r="J191" s="40">
        <v>1800</v>
      </c>
      <c r="K191" s="41">
        <f>J191*2</f>
        <v>3600</v>
      </c>
      <c r="L191" s="50"/>
      <c r="M191" s="42"/>
      <c r="N191" s="43">
        <f>SUM(K191:M191)</f>
        <v>3600</v>
      </c>
    </row>
    <row r="192" spans="1:14">
      <c r="A192" s="35">
        <v>185</v>
      </c>
      <c r="B192" s="59" t="s">
        <v>478</v>
      </c>
      <c r="C192" s="37" t="s">
        <v>479</v>
      </c>
      <c r="D192" s="38" t="s">
        <v>480</v>
      </c>
      <c r="E192" s="35"/>
      <c r="F192" s="35"/>
      <c r="G192" s="35" t="s">
        <v>21</v>
      </c>
      <c r="H192" s="35"/>
      <c r="I192" s="39"/>
      <c r="J192" s="40">
        <v>1200</v>
      </c>
      <c r="K192" s="41">
        <f>SUM(J192*2)</f>
        <v>2400</v>
      </c>
      <c r="L192" s="50"/>
      <c r="M192" s="42"/>
      <c r="N192" s="43">
        <f>SUM(K192:M192)</f>
        <v>2400</v>
      </c>
    </row>
    <row r="193" spans="1:14">
      <c r="A193" s="35">
        <v>186</v>
      </c>
      <c r="B193" s="36" t="s">
        <v>481</v>
      </c>
      <c r="C193" s="37" t="s">
        <v>482</v>
      </c>
      <c r="D193" s="38" t="s">
        <v>114</v>
      </c>
      <c r="E193" s="35"/>
      <c r="F193" s="35" t="s">
        <v>21</v>
      </c>
      <c r="G193" s="39"/>
      <c r="H193" s="39"/>
      <c r="I193" s="39"/>
      <c r="J193" s="40">
        <v>896.55</v>
      </c>
      <c r="K193" s="41">
        <f t="shared" ref="K193:K210" si="14">J193*2</f>
        <v>1793.1</v>
      </c>
      <c r="L193" s="42"/>
      <c r="M193" s="42"/>
      <c r="N193" s="43">
        <f t="shared" ref="N193:N209" si="15">SUM(K193:M193)</f>
        <v>1793.1</v>
      </c>
    </row>
    <row r="194" spans="1:14">
      <c r="A194" s="35">
        <v>187</v>
      </c>
      <c r="B194" s="36" t="s">
        <v>483</v>
      </c>
      <c r="C194" s="37" t="s">
        <v>484</v>
      </c>
      <c r="D194" s="38" t="s">
        <v>69</v>
      </c>
      <c r="E194" s="35"/>
      <c r="F194" s="35"/>
      <c r="G194" s="35" t="s">
        <v>21</v>
      </c>
      <c r="H194" s="39"/>
      <c r="I194" s="39"/>
      <c r="J194" s="40">
        <v>1254</v>
      </c>
      <c r="K194" s="41">
        <f t="shared" si="14"/>
        <v>2508</v>
      </c>
      <c r="L194" s="50"/>
      <c r="M194" s="42"/>
      <c r="N194" s="43">
        <f t="shared" si="15"/>
        <v>2508</v>
      </c>
    </row>
    <row r="195" spans="1:14">
      <c r="A195" s="35">
        <v>188</v>
      </c>
      <c r="B195" s="36" t="s">
        <v>485</v>
      </c>
      <c r="C195" s="38" t="s">
        <v>486</v>
      </c>
      <c r="D195" s="38" t="s">
        <v>114</v>
      </c>
      <c r="E195" s="35"/>
      <c r="F195" s="35"/>
      <c r="G195" s="35" t="s">
        <v>21</v>
      </c>
      <c r="H195" s="39"/>
      <c r="I195" s="39"/>
      <c r="J195" s="40">
        <v>1200</v>
      </c>
      <c r="K195" s="41">
        <f t="shared" si="14"/>
        <v>2400</v>
      </c>
      <c r="L195" s="50"/>
      <c r="M195" s="42"/>
      <c r="N195" s="43">
        <f t="shared" si="15"/>
        <v>2400</v>
      </c>
    </row>
    <row r="196" spans="1:14">
      <c r="A196" s="35">
        <v>189</v>
      </c>
      <c r="B196" s="36" t="s">
        <v>487</v>
      </c>
      <c r="C196" s="38" t="s">
        <v>488</v>
      </c>
      <c r="D196" s="38" t="s">
        <v>125</v>
      </c>
      <c r="E196" s="35"/>
      <c r="F196" s="35" t="s">
        <v>21</v>
      </c>
      <c r="G196" s="35"/>
      <c r="H196" s="39"/>
      <c r="I196" s="39"/>
      <c r="J196" s="40">
        <v>1254</v>
      </c>
      <c r="K196" s="41">
        <f t="shared" si="14"/>
        <v>2508</v>
      </c>
      <c r="L196" s="42"/>
      <c r="M196" s="42"/>
      <c r="N196" s="43">
        <f t="shared" si="15"/>
        <v>2508</v>
      </c>
    </row>
    <row r="197" spans="1:14">
      <c r="A197" s="35">
        <v>190</v>
      </c>
      <c r="B197" s="36" t="s">
        <v>489</v>
      </c>
      <c r="C197" s="37" t="s">
        <v>490</v>
      </c>
      <c r="D197" s="38" t="s">
        <v>69</v>
      </c>
      <c r="E197" s="35" t="s">
        <v>21</v>
      </c>
      <c r="F197" s="35" t="s">
        <v>3</v>
      </c>
      <c r="G197" s="35" t="s">
        <v>3</v>
      </c>
      <c r="H197" s="39"/>
      <c r="I197" s="39"/>
      <c r="J197" s="40">
        <v>1898.4</v>
      </c>
      <c r="K197" s="41">
        <f t="shared" si="14"/>
        <v>3796.8</v>
      </c>
      <c r="L197" s="50"/>
      <c r="M197" s="42"/>
      <c r="N197" s="43">
        <f t="shared" si="15"/>
        <v>3796.8</v>
      </c>
    </row>
    <row r="198" spans="1:14">
      <c r="A198" s="35">
        <v>191</v>
      </c>
      <c r="B198" s="36" t="s">
        <v>491</v>
      </c>
      <c r="C198" s="38" t="s">
        <v>492</v>
      </c>
      <c r="D198" s="38" t="s">
        <v>114</v>
      </c>
      <c r="E198" s="35"/>
      <c r="F198" s="35"/>
      <c r="G198" s="35" t="s">
        <v>21</v>
      </c>
      <c r="H198" s="39"/>
      <c r="I198" s="39"/>
      <c r="J198" s="40">
        <v>1254</v>
      </c>
      <c r="K198" s="41">
        <f t="shared" si="14"/>
        <v>2508</v>
      </c>
      <c r="L198" s="50" t="s">
        <v>3</v>
      </c>
      <c r="M198" s="42"/>
      <c r="N198" s="43">
        <f t="shared" si="15"/>
        <v>2508</v>
      </c>
    </row>
    <row r="199" spans="1:14">
      <c r="A199" s="35">
        <v>192</v>
      </c>
      <c r="B199" s="36" t="s">
        <v>493</v>
      </c>
      <c r="C199" s="37" t="s">
        <v>494</v>
      </c>
      <c r="D199" s="38" t="s">
        <v>495</v>
      </c>
      <c r="E199" s="35"/>
      <c r="F199" s="35" t="s">
        <v>21</v>
      </c>
      <c r="G199" s="35"/>
      <c r="H199" s="39"/>
      <c r="I199" s="39"/>
      <c r="J199" s="40">
        <v>1200</v>
      </c>
      <c r="K199" s="41">
        <f t="shared" si="14"/>
        <v>2400</v>
      </c>
      <c r="L199" s="50"/>
      <c r="M199" s="42"/>
      <c r="N199" s="43">
        <f t="shared" si="15"/>
        <v>2400</v>
      </c>
    </row>
    <row r="200" spans="1:14">
      <c r="A200" s="35">
        <v>193</v>
      </c>
      <c r="B200" s="36" t="s">
        <v>496</v>
      </c>
      <c r="C200" s="38" t="s">
        <v>497</v>
      </c>
      <c r="D200" s="38" t="s">
        <v>114</v>
      </c>
      <c r="E200" s="35"/>
      <c r="F200" s="35"/>
      <c r="G200" s="35" t="s">
        <v>21</v>
      </c>
      <c r="H200" s="39"/>
      <c r="I200" s="39"/>
      <c r="J200" s="40">
        <v>1200</v>
      </c>
      <c r="K200" s="41">
        <f t="shared" si="14"/>
        <v>2400</v>
      </c>
      <c r="L200" s="50"/>
      <c r="M200" s="42"/>
      <c r="N200" s="43">
        <f t="shared" si="15"/>
        <v>2400</v>
      </c>
    </row>
    <row r="201" spans="1:14">
      <c r="A201" s="35">
        <v>194</v>
      </c>
      <c r="B201" s="36" t="s">
        <v>498</v>
      </c>
      <c r="C201" s="38" t="s">
        <v>499</v>
      </c>
      <c r="D201" s="38" t="s">
        <v>114</v>
      </c>
      <c r="E201" s="35"/>
      <c r="F201" s="35"/>
      <c r="G201" s="35" t="s">
        <v>21</v>
      </c>
      <c r="H201" s="39"/>
      <c r="I201" s="39"/>
      <c r="J201" s="40">
        <v>1200</v>
      </c>
      <c r="K201" s="41">
        <f t="shared" si="14"/>
        <v>2400</v>
      </c>
      <c r="L201" s="50"/>
      <c r="M201" s="42"/>
      <c r="N201" s="43">
        <f t="shared" si="15"/>
        <v>2400</v>
      </c>
    </row>
    <row r="202" spans="1:14">
      <c r="A202" s="35">
        <v>195</v>
      </c>
      <c r="B202" s="44" t="s">
        <v>500</v>
      </c>
      <c r="C202" s="46" t="s">
        <v>501</v>
      </c>
      <c r="D202" s="37" t="s">
        <v>114</v>
      </c>
      <c r="E202" s="37"/>
      <c r="F202" s="37"/>
      <c r="G202" s="35" t="s">
        <v>21</v>
      </c>
      <c r="H202" s="37"/>
      <c r="I202" s="37"/>
      <c r="J202" s="52">
        <v>2845.35</v>
      </c>
      <c r="K202" s="48">
        <f t="shared" si="14"/>
        <v>5690.7</v>
      </c>
      <c r="L202" s="37"/>
      <c r="M202" s="37"/>
      <c r="N202" s="40">
        <f t="shared" si="15"/>
        <v>5690.7</v>
      </c>
    </row>
    <row r="203" spans="1:14">
      <c r="A203" s="35">
        <v>196</v>
      </c>
      <c r="B203" s="36" t="s">
        <v>502</v>
      </c>
      <c r="C203" s="37" t="s">
        <v>503</v>
      </c>
      <c r="D203" s="38" t="s">
        <v>69</v>
      </c>
      <c r="E203" s="35" t="s">
        <v>21</v>
      </c>
      <c r="F203" s="35"/>
      <c r="G203" s="35" t="s">
        <v>3</v>
      </c>
      <c r="H203" s="39"/>
      <c r="I203" s="39"/>
      <c r="J203" s="40">
        <v>1898.4</v>
      </c>
      <c r="K203" s="41">
        <f t="shared" si="14"/>
        <v>3796.8</v>
      </c>
      <c r="L203" s="50" t="s">
        <v>3</v>
      </c>
      <c r="M203" s="42"/>
      <c r="N203" s="43">
        <f t="shared" si="15"/>
        <v>3796.8</v>
      </c>
    </row>
    <row r="204" spans="1:14">
      <c r="A204" s="35">
        <v>197</v>
      </c>
      <c r="B204" s="36" t="s">
        <v>504</v>
      </c>
      <c r="C204" s="37" t="s">
        <v>505</v>
      </c>
      <c r="D204" s="38" t="s">
        <v>90</v>
      </c>
      <c r="E204" s="35"/>
      <c r="F204" s="35" t="s">
        <v>21</v>
      </c>
      <c r="G204" s="39"/>
      <c r="H204" s="39"/>
      <c r="I204" s="39"/>
      <c r="J204" s="40">
        <v>3000</v>
      </c>
      <c r="K204" s="41">
        <f t="shared" si="14"/>
        <v>6000</v>
      </c>
      <c r="L204" s="42"/>
      <c r="M204" s="42"/>
      <c r="N204" s="43">
        <f t="shared" si="15"/>
        <v>6000</v>
      </c>
    </row>
    <row r="205" spans="1:14">
      <c r="A205" s="35">
        <v>198</v>
      </c>
      <c r="B205" s="36" t="s">
        <v>506</v>
      </c>
      <c r="C205" s="37" t="s">
        <v>507</v>
      </c>
      <c r="D205" s="38" t="s">
        <v>69</v>
      </c>
      <c r="E205" s="35"/>
      <c r="F205" s="35"/>
      <c r="G205" s="35" t="s">
        <v>21</v>
      </c>
      <c r="H205" s="39"/>
      <c r="I205" s="39"/>
      <c r="J205" s="40">
        <v>886.2</v>
      </c>
      <c r="K205" s="41">
        <f t="shared" si="14"/>
        <v>1772.4</v>
      </c>
      <c r="L205" s="50"/>
      <c r="M205" s="42"/>
      <c r="N205" s="43">
        <f t="shared" si="15"/>
        <v>1772.4</v>
      </c>
    </row>
    <row r="206" spans="1:14">
      <c r="A206" s="35">
        <v>199</v>
      </c>
      <c r="B206" s="36" t="s">
        <v>508</v>
      </c>
      <c r="C206" s="37" t="s">
        <v>509</v>
      </c>
      <c r="D206" s="38" t="s">
        <v>61</v>
      </c>
      <c r="E206" s="35" t="s">
        <v>21</v>
      </c>
      <c r="F206" s="35"/>
      <c r="G206" s="35" t="s">
        <v>3</v>
      </c>
      <c r="H206" s="39"/>
      <c r="I206" s="39"/>
      <c r="J206" s="40">
        <v>2888.1</v>
      </c>
      <c r="K206" s="41">
        <f t="shared" si="14"/>
        <v>5776.2</v>
      </c>
      <c r="L206" s="50" t="s">
        <v>3</v>
      </c>
      <c r="M206" s="42"/>
      <c r="N206" s="43">
        <f t="shared" si="15"/>
        <v>5776.2</v>
      </c>
    </row>
    <row r="207" spans="1:14">
      <c r="A207" s="35">
        <v>200</v>
      </c>
      <c r="B207" s="36" t="s">
        <v>510</v>
      </c>
      <c r="C207" s="37" t="s">
        <v>511</v>
      </c>
      <c r="D207" s="38" t="s">
        <v>349</v>
      </c>
      <c r="E207" s="35"/>
      <c r="F207" s="35" t="s">
        <v>21</v>
      </c>
      <c r="G207" s="35"/>
      <c r="H207" s="39"/>
      <c r="I207" s="39"/>
      <c r="J207" s="40">
        <v>3135</v>
      </c>
      <c r="K207" s="41">
        <f t="shared" si="14"/>
        <v>6270</v>
      </c>
      <c r="L207" s="50"/>
      <c r="M207" s="42"/>
      <c r="N207" s="43">
        <f t="shared" si="15"/>
        <v>6270</v>
      </c>
    </row>
    <row r="208" spans="1:14">
      <c r="A208" s="35">
        <v>201</v>
      </c>
      <c r="B208" s="36" t="s">
        <v>512</v>
      </c>
      <c r="C208" s="37" t="s">
        <v>513</v>
      </c>
      <c r="D208" s="38" t="s">
        <v>263</v>
      </c>
      <c r="E208" s="35"/>
      <c r="F208" s="35"/>
      <c r="G208" s="35" t="s">
        <v>21</v>
      </c>
      <c r="H208" s="39"/>
      <c r="I208" s="39"/>
      <c r="J208" s="40">
        <v>920.7</v>
      </c>
      <c r="K208" s="41">
        <f t="shared" si="14"/>
        <v>1841.4</v>
      </c>
      <c r="L208" s="50"/>
      <c r="M208" s="42"/>
      <c r="N208" s="43">
        <f t="shared" si="15"/>
        <v>1841.4</v>
      </c>
    </row>
    <row r="209" spans="1:15">
      <c r="A209" s="35">
        <v>202</v>
      </c>
      <c r="B209" s="36" t="s">
        <v>514</v>
      </c>
      <c r="C209" s="37" t="s">
        <v>515</v>
      </c>
      <c r="D209" s="38" t="s">
        <v>516</v>
      </c>
      <c r="E209" s="35"/>
      <c r="F209" s="35" t="s">
        <v>21</v>
      </c>
      <c r="G209" s="39"/>
      <c r="H209" s="39"/>
      <c r="I209" s="39"/>
      <c r="J209" s="40">
        <v>2800</v>
      </c>
      <c r="K209" s="41">
        <f t="shared" si="14"/>
        <v>5600</v>
      </c>
      <c r="L209" s="50"/>
      <c r="M209" s="42"/>
      <c r="N209" s="43">
        <f t="shared" si="15"/>
        <v>5600</v>
      </c>
    </row>
    <row r="210" spans="1:15">
      <c r="A210" s="35">
        <v>203</v>
      </c>
      <c r="B210" s="44" t="s">
        <v>517</v>
      </c>
      <c r="C210" s="45" t="s">
        <v>518</v>
      </c>
      <c r="D210" s="37" t="s">
        <v>519</v>
      </c>
      <c r="E210" s="37"/>
      <c r="F210" s="37"/>
      <c r="G210" s="35" t="s">
        <v>21</v>
      </c>
      <c r="H210" s="37"/>
      <c r="I210" s="37"/>
      <c r="J210" s="52">
        <v>3200</v>
      </c>
      <c r="K210" s="48">
        <f t="shared" si="14"/>
        <v>6400</v>
      </c>
      <c r="L210" s="37"/>
      <c r="M210" s="37"/>
      <c r="N210" s="52">
        <v>6400</v>
      </c>
    </row>
    <row r="211" spans="1:15">
      <c r="A211" s="35">
        <v>204</v>
      </c>
      <c r="B211" s="36" t="s">
        <v>520</v>
      </c>
      <c r="C211" s="37" t="s">
        <v>521</v>
      </c>
      <c r="D211" s="38" t="s">
        <v>522</v>
      </c>
      <c r="E211" s="35"/>
      <c r="F211" s="35" t="s">
        <v>21</v>
      </c>
      <c r="G211" s="39"/>
      <c r="H211" s="39"/>
      <c r="I211" s="39"/>
      <c r="J211" s="40">
        <v>2800</v>
      </c>
      <c r="K211" s="41">
        <f>J211*2</f>
        <v>5600</v>
      </c>
      <c r="L211" s="42"/>
      <c r="M211" s="42"/>
      <c r="N211" s="43">
        <f>SUM(K211:M211)</f>
        <v>5600</v>
      </c>
    </row>
    <row r="212" spans="1:15">
      <c r="A212" s="35">
        <v>205</v>
      </c>
      <c r="B212" s="36" t="s">
        <v>523</v>
      </c>
      <c r="C212" s="37" t="s">
        <v>524</v>
      </c>
      <c r="D212" s="38" t="s">
        <v>525</v>
      </c>
      <c r="E212" s="35"/>
      <c r="F212" s="35" t="s">
        <v>21</v>
      </c>
      <c r="G212" s="39"/>
      <c r="H212" s="39"/>
      <c r="I212" s="39"/>
      <c r="J212" s="40">
        <v>2600</v>
      </c>
      <c r="K212" s="41">
        <v>5200</v>
      </c>
      <c r="L212" s="42"/>
      <c r="M212" s="42"/>
      <c r="N212" s="43">
        <v>5200</v>
      </c>
    </row>
    <row r="213" spans="1:15">
      <c r="A213" s="35">
        <v>206</v>
      </c>
      <c r="B213" s="44" t="s">
        <v>526</v>
      </c>
      <c r="C213" s="45" t="s">
        <v>527</v>
      </c>
      <c r="D213" s="37" t="s">
        <v>528</v>
      </c>
      <c r="E213" s="37"/>
      <c r="F213" s="37"/>
      <c r="G213" s="35" t="s">
        <v>21</v>
      </c>
      <c r="H213" s="37"/>
      <c r="I213" s="37"/>
      <c r="J213" s="52">
        <v>2500</v>
      </c>
      <c r="K213" s="52">
        <v>5000</v>
      </c>
      <c r="L213" s="37"/>
      <c r="M213" s="37"/>
      <c r="N213" s="52">
        <v>5000</v>
      </c>
    </row>
    <row r="214" spans="1:15">
      <c r="A214" s="35">
        <v>207</v>
      </c>
      <c r="B214" s="44" t="s">
        <v>529</v>
      </c>
      <c r="C214" s="45" t="s">
        <v>530</v>
      </c>
      <c r="D214" s="37" t="s">
        <v>61</v>
      </c>
      <c r="E214" s="37"/>
      <c r="F214" s="37"/>
      <c r="G214" s="35" t="s">
        <v>21</v>
      </c>
      <c r="H214" s="37"/>
      <c r="I214" s="37"/>
      <c r="J214" s="52">
        <v>2200</v>
      </c>
      <c r="K214" s="52">
        <v>4400</v>
      </c>
      <c r="L214" s="37"/>
      <c r="M214" s="37"/>
      <c r="N214" s="52">
        <v>4400</v>
      </c>
      <c r="O214" s="76"/>
    </row>
    <row r="215" spans="1:15">
      <c r="A215" s="35">
        <v>208</v>
      </c>
      <c r="B215" s="36" t="s">
        <v>531</v>
      </c>
      <c r="C215" s="37" t="s">
        <v>532</v>
      </c>
      <c r="D215" s="38" t="s">
        <v>533</v>
      </c>
      <c r="E215" s="35"/>
      <c r="F215" s="35"/>
      <c r="G215" s="39" t="s">
        <v>21</v>
      </c>
      <c r="H215" s="39"/>
      <c r="I215" s="39"/>
      <c r="J215" s="40">
        <v>2000</v>
      </c>
      <c r="K215" s="57">
        <v>4000</v>
      </c>
      <c r="L215" s="42"/>
      <c r="M215" s="57"/>
      <c r="N215" s="43">
        <v>4000</v>
      </c>
    </row>
    <row r="216" spans="1:15">
      <c r="A216" s="35">
        <v>209</v>
      </c>
      <c r="B216" s="36" t="s">
        <v>534</v>
      </c>
      <c r="C216" s="37" t="s">
        <v>535</v>
      </c>
      <c r="D216" s="38" t="s">
        <v>533</v>
      </c>
      <c r="E216" s="35"/>
      <c r="F216" s="35"/>
      <c r="G216" s="39" t="s">
        <v>21</v>
      </c>
      <c r="H216" s="39"/>
      <c r="I216" s="39"/>
      <c r="J216" s="40">
        <v>1000</v>
      </c>
      <c r="K216" s="57">
        <v>2000</v>
      </c>
      <c r="L216" s="42"/>
      <c r="M216" s="57"/>
      <c r="N216" s="43">
        <v>2000</v>
      </c>
    </row>
    <row r="217" spans="1:15">
      <c r="A217" s="35">
        <v>210</v>
      </c>
      <c r="B217" s="36" t="s">
        <v>536</v>
      </c>
      <c r="C217" s="37" t="s">
        <v>537</v>
      </c>
      <c r="D217" s="38" t="s">
        <v>533</v>
      </c>
      <c r="E217" s="35"/>
      <c r="F217" s="35"/>
      <c r="G217" s="39" t="s">
        <v>21</v>
      </c>
      <c r="H217" s="39"/>
      <c r="I217" s="39"/>
      <c r="J217" s="40">
        <v>1000</v>
      </c>
      <c r="K217" s="57">
        <v>2000</v>
      </c>
      <c r="L217" s="42"/>
      <c r="M217" s="57"/>
      <c r="N217" s="43">
        <v>2000</v>
      </c>
    </row>
    <row r="218" spans="1:15">
      <c r="A218" s="35">
        <v>211</v>
      </c>
      <c r="B218" s="62" t="s">
        <v>538</v>
      </c>
      <c r="C218" s="37" t="s">
        <v>539</v>
      </c>
      <c r="D218" s="38" t="s">
        <v>533</v>
      </c>
      <c r="E218" s="35"/>
      <c r="F218" s="35"/>
      <c r="G218" s="35" t="s">
        <v>21</v>
      </c>
      <c r="H218" s="39"/>
      <c r="I218" s="39"/>
      <c r="J218" s="40">
        <v>500</v>
      </c>
      <c r="K218" s="41">
        <f>AVERAGE(J218*2)</f>
        <v>1000</v>
      </c>
      <c r="L218" s="50"/>
      <c r="M218" s="42"/>
      <c r="N218" s="43">
        <v>1000</v>
      </c>
    </row>
    <row r="219" spans="1:15">
      <c r="A219" s="35">
        <v>212</v>
      </c>
      <c r="B219" s="36" t="s">
        <v>540</v>
      </c>
      <c r="C219" s="37" t="s">
        <v>541</v>
      </c>
      <c r="D219" s="38" t="s">
        <v>95</v>
      </c>
      <c r="E219" s="35"/>
      <c r="F219" s="35"/>
      <c r="G219" s="35" t="s">
        <v>21</v>
      </c>
      <c r="H219" s="39"/>
      <c r="I219" s="39"/>
      <c r="J219" s="40">
        <v>1045.05</v>
      </c>
      <c r="K219" s="41">
        <f>J219*2</f>
        <v>2090.1</v>
      </c>
      <c r="L219" s="50"/>
      <c r="M219" s="42"/>
      <c r="N219" s="43">
        <f t="shared" ref="N219:N224" si="16">SUM(K219:M219)</f>
        <v>2090.1</v>
      </c>
    </row>
    <row r="220" spans="1:15">
      <c r="A220" s="35">
        <v>213</v>
      </c>
      <c r="B220" s="36" t="s">
        <v>542</v>
      </c>
      <c r="C220" s="37" t="s">
        <v>543</v>
      </c>
      <c r="D220" s="38" t="s">
        <v>544</v>
      </c>
      <c r="E220" s="35"/>
      <c r="F220" s="35"/>
      <c r="G220" s="35" t="s">
        <v>21</v>
      </c>
      <c r="H220" s="39"/>
      <c r="I220" s="39"/>
      <c r="J220" s="40">
        <v>1791.3</v>
      </c>
      <c r="K220" s="41">
        <f>J220*2</f>
        <v>3582.6</v>
      </c>
      <c r="L220" s="50"/>
      <c r="M220" s="42"/>
      <c r="N220" s="43">
        <f t="shared" si="16"/>
        <v>3582.6</v>
      </c>
    </row>
    <row r="221" spans="1:15">
      <c r="A221" s="35">
        <v>214</v>
      </c>
      <c r="B221" s="62" t="s">
        <v>545</v>
      </c>
      <c r="C221" s="37" t="s">
        <v>546</v>
      </c>
      <c r="D221" s="38" t="s">
        <v>132</v>
      </c>
      <c r="E221" s="35"/>
      <c r="F221" s="35"/>
      <c r="G221" s="35" t="s">
        <v>21</v>
      </c>
      <c r="H221" s="39"/>
      <c r="I221" s="39"/>
      <c r="J221" s="40">
        <v>1545</v>
      </c>
      <c r="K221" s="41">
        <f>AVERAGE(J221*2)</f>
        <v>3090</v>
      </c>
      <c r="L221" s="50"/>
      <c r="M221" s="42"/>
      <c r="N221" s="43">
        <f t="shared" si="16"/>
        <v>3090</v>
      </c>
    </row>
    <row r="222" spans="1:15">
      <c r="A222" s="35">
        <v>215</v>
      </c>
      <c r="B222" s="62" t="s">
        <v>259</v>
      </c>
      <c r="C222" s="37" t="s">
        <v>260</v>
      </c>
      <c r="D222" s="38" t="s">
        <v>132</v>
      </c>
      <c r="E222" s="35"/>
      <c r="F222" s="35"/>
      <c r="G222" s="35" t="s">
        <v>21</v>
      </c>
      <c r="H222" s="39"/>
      <c r="I222" s="39"/>
      <c r="J222" s="40">
        <v>1300</v>
      </c>
      <c r="K222" s="41">
        <f>AVERAGE(J222)</f>
        <v>1300</v>
      </c>
      <c r="L222" s="50"/>
      <c r="M222" s="42"/>
      <c r="N222" s="43">
        <f t="shared" si="16"/>
        <v>1300</v>
      </c>
    </row>
    <row r="223" spans="1:15">
      <c r="A223" s="35">
        <v>216</v>
      </c>
      <c r="B223" s="62" t="s">
        <v>547</v>
      </c>
      <c r="C223" s="37" t="s">
        <v>548</v>
      </c>
      <c r="D223" s="38" t="s">
        <v>132</v>
      </c>
      <c r="E223" s="35"/>
      <c r="F223" s="35"/>
      <c r="G223" s="35" t="s">
        <v>21</v>
      </c>
      <c r="H223" s="39"/>
      <c r="I223" s="39"/>
      <c r="J223" s="40">
        <v>1500</v>
      </c>
      <c r="K223" s="41">
        <f>AVERAGE(J223*2)</f>
        <v>3000</v>
      </c>
      <c r="L223" s="50"/>
      <c r="M223" s="42"/>
      <c r="N223" s="43">
        <f t="shared" si="16"/>
        <v>3000</v>
      </c>
    </row>
    <row r="224" spans="1:15">
      <c r="A224" s="35">
        <v>217</v>
      </c>
      <c r="B224" s="36" t="s">
        <v>549</v>
      </c>
      <c r="C224" s="37" t="s">
        <v>550</v>
      </c>
      <c r="D224" s="38" t="s">
        <v>69</v>
      </c>
      <c r="E224" s="35"/>
      <c r="F224" s="35"/>
      <c r="G224" s="35" t="s">
        <v>21</v>
      </c>
      <c r="H224" s="39"/>
      <c r="I224" s="39"/>
      <c r="J224" s="40">
        <v>920.7</v>
      </c>
      <c r="K224" s="41">
        <f>J224*2</f>
        <v>1841.4</v>
      </c>
      <c r="L224" s="50">
        <v>191.31</v>
      </c>
      <c r="M224" s="42"/>
      <c r="N224" s="43">
        <f t="shared" si="16"/>
        <v>2032.71</v>
      </c>
    </row>
    <row r="225" spans="1:14">
      <c r="A225" s="35">
        <v>218</v>
      </c>
      <c r="B225" s="53" t="s">
        <v>551</v>
      </c>
      <c r="C225" s="45" t="s">
        <v>552</v>
      </c>
      <c r="D225" s="46" t="s">
        <v>132</v>
      </c>
      <c r="E225" s="54"/>
      <c r="F225" s="54"/>
      <c r="G225" s="47" t="s">
        <v>21</v>
      </c>
      <c r="H225" s="54"/>
      <c r="I225" s="55"/>
      <c r="J225" s="40">
        <v>1400</v>
      </c>
      <c r="K225" s="41">
        <f>SUM(J225*2)</f>
        <v>2800</v>
      </c>
      <c r="L225" s="56"/>
      <c r="M225" s="57"/>
      <c r="N225" s="40">
        <v>2800</v>
      </c>
    </row>
    <row r="226" spans="1:14">
      <c r="A226" s="77"/>
    </row>
    <row r="227" spans="1:14">
      <c r="A227" s="78"/>
      <c r="B227" s="79"/>
      <c r="C227" s="78"/>
      <c r="D227" s="80"/>
      <c r="E227" s="78"/>
      <c r="F227" s="78"/>
      <c r="G227" s="81"/>
      <c r="H227" s="81"/>
      <c r="I227" s="81"/>
      <c r="J227" s="78"/>
      <c r="K227" s="78"/>
      <c r="L227" s="82"/>
      <c r="M227" s="82"/>
      <c r="N227" s="78"/>
    </row>
    <row r="228" spans="1:14">
      <c r="A228" s="78" t="s">
        <v>3</v>
      </c>
      <c r="B228" s="79"/>
      <c r="C228" s="78"/>
      <c r="D228" s="80"/>
      <c r="E228" s="78"/>
      <c r="F228" s="78"/>
      <c r="G228" s="81"/>
      <c r="H228" s="81"/>
      <c r="I228" s="81"/>
      <c r="J228" s="78"/>
      <c r="K228" s="78"/>
      <c r="L228" s="82"/>
      <c r="M228" s="82"/>
      <c r="N228" s="78"/>
    </row>
    <row r="229" spans="1:14">
      <c r="A229" s="78"/>
      <c r="B229" s="79"/>
      <c r="C229" s="83"/>
      <c r="D229" s="84"/>
      <c r="E229" s="85"/>
      <c r="F229" s="85"/>
      <c r="G229" s="86"/>
      <c r="H229" s="86"/>
      <c r="I229" s="86"/>
      <c r="J229" s="83"/>
      <c r="K229" s="83"/>
      <c r="L229" s="87"/>
      <c r="M229" s="87"/>
      <c r="N229" s="88"/>
    </row>
    <row r="230" spans="1:14">
      <c r="A230" s="78"/>
      <c r="B230" s="79"/>
      <c r="C230" s="89"/>
      <c r="D230" s="90"/>
      <c r="E230" s="91"/>
      <c r="F230" s="91"/>
      <c r="G230" s="92"/>
      <c r="H230" s="92"/>
      <c r="I230" s="92"/>
      <c r="J230" s="91"/>
      <c r="K230" s="91"/>
      <c r="L230" s="93"/>
      <c r="M230" s="93"/>
      <c r="N230" s="89"/>
    </row>
    <row r="231" spans="1:14">
      <c r="A231" s="78"/>
      <c r="B231" s="88"/>
      <c r="C231" s="94"/>
      <c r="D231" s="90"/>
      <c r="E231" s="91"/>
      <c r="F231" s="91"/>
      <c r="G231" s="92"/>
      <c r="H231" s="92"/>
      <c r="I231" s="92"/>
      <c r="J231" s="91"/>
      <c r="K231" s="91"/>
      <c r="L231" s="95"/>
      <c r="M231" s="95"/>
      <c r="N231" s="89"/>
    </row>
    <row r="232" spans="1:14">
      <c r="A232" s="78"/>
      <c r="B232" s="96"/>
      <c r="C232" s="94"/>
      <c r="D232" s="90"/>
      <c r="E232" s="91"/>
      <c r="F232" s="91"/>
      <c r="G232" s="92"/>
      <c r="H232" s="92"/>
      <c r="I232" s="92"/>
      <c r="J232" s="91"/>
      <c r="K232" s="91"/>
      <c r="L232" s="95"/>
      <c r="M232" s="95"/>
      <c r="N232" s="89"/>
    </row>
    <row r="233" spans="1:14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</row>
    <row r="234" spans="1:14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</row>
    <row r="235" spans="1:14">
      <c r="A235" s="77"/>
    </row>
    <row r="236" spans="1:14">
      <c r="A236" s="77"/>
    </row>
    <row r="237" spans="1:14">
      <c r="A237" s="77"/>
    </row>
    <row r="238" spans="1:14">
      <c r="A238" s="77"/>
    </row>
    <row r="239" spans="1:14">
      <c r="A239" s="77"/>
    </row>
    <row r="240" spans="1:14">
      <c r="A240" s="77"/>
    </row>
    <row r="241" spans="1:1">
      <c r="A241" s="77"/>
    </row>
    <row r="242" spans="1:1">
      <c r="A242" s="77"/>
    </row>
    <row r="243" spans="1:1">
      <c r="A243" s="77"/>
    </row>
    <row r="244" spans="1:1">
      <c r="A244" s="77"/>
    </row>
    <row r="245" spans="1:1">
      <c r="A245" s="77"/>
    </row>
    <row r="246" spans="1:1">
      <c r="A246" s="77"/>
    </row>
    <row r="247" spans="1:1">
      <c r="A247" s="77"/>
    </row>
  </sheetData>
  <mergeCells count="18">
    <mergeCell ref="G6:G7"/>
    <mergeCell ref="H6:H7"/>
    <mergeCell ref="I6:K6"/>
    <mergeCell ref="L6:L7"/>
    <mergeCell ref="M6:M7"/>
    <mergeCell ref="A6:A7"/>
    <mergeCell ref="B6:B7"/>
    <mergeCell ref="C6:C7"/>
    <mergeCell ref="D6:D7"/>
    <mergeCell ref="E6:E7"/>
    <mergeCell ref="F6:F7"/>
    <mergeCell ref="A1:A5"/>
    <mergeCell ref="C1:N1"/>
    <mergeCell ref="O1:O5"/>
    <mergeCell ref="C2:N2"/>
    <mergeCell ref="C4:N4"/>
    <mergeCell ref="E5:H5"/>
    <mergeCell ref="I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rosy</cp:lastModifiedBy>
  <dcterms:created xsi:type="dcterms:W3CDTF">2015-06-01T16:58:27Z</dcterms:created>
  <dcterms:modified xsi:type="dcterms:W3CDTF">2015-06-01T16:59:07Z</dcterms:modified>
</cp:coreProperties>
</file>